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caseywohl/Desktop/AFJRA/"/>
    </mc:Choice>
  </mc:AlternateContent>
  <xr:revisionPtr revIDLastSave="0" documentId="8_{DCD5DB3F-8C2E-3E45-9216-49718153B9EE}" xr6:coauthVersionLast="47" xr6:coauthVersionMax="47" xr10:uidLastSave="{00000000-0000-0000-0000-000000000000}"/>
  <bookViews>
    <workbookView xWindow="0" yWindow="500" windowWidth="23260" windowHeight="12460" tabRatio="763" firstSheet="18" activeTab="19" xr2:uid="{FD54DEB1-FE34-4C3B-95D6-1F75D16E6D93}"/>
  </bookViews>
  <sheets>
    <sheet name="CUTTING " sheetId="1" r:id="rId1"/>
    <sheet name="BBSR BR" sheetId="2" r:id="rId2"/>
    <sheet name="TD " sheetId="3" r:id="rId3"/>
    <sheet name="CUTTING BBSR TD POINTS" sheetId="13" r:id="rId4"/>
    <sheet name="BARRELS1 " sheetId="4" r:id="rId5"/>
    <sheet name="BARRELS2" sheetId="5" r:id="rId6"/>
    <sheet name="BARRELS PTS" sheetId="14" r:id="rId7"/>
    <sheet name="BKWY1" sheetId="6" r:id="rId8"/>
    <sheet name="BKWY2" sheetId="7" r:id="rId9"/>
    <sheet name="BKWY PTS" sheetId="15" r:id="rId10"/>
    <sheet name="CD " sheetId="8" r:id="rId11"/>
    <sheet name="GOATS " sheetId="9" r:id="rId12"/>
    <sheet name="GOATS2" sheetId="20" r:id="rId13"/>
    <sheet name="CD GOATS PTS" sheetId="16" r:id="rId14"/>
    <sheet name="TR" sheetId="10" r:id="rId15"/>
    <sheet name="POLES1 " sheetId="11" r:id="rId16"/>
    <sheet name="POLES2" sheetId="22" r:id="rId17"/>
    <sheet name="TR POLES PTS" sheetId="17" r:id="rId18"/>
    <sheet name="ALL AROUND POINTS" sheetId="18" r:id="rId19"/>
    <sheet name="10 &amp; UNDER &amp; ROOKIE ALL AROUND" sheetId="19" r:id="rId20"/>
  </sheets>
  <definedNames>
    <definedName name="_xlnm.Print_Area" localSheetId="4">'BARRELS1 '!$A$1:$G$34</definedName>
    <definedName name="_xlnm.Print_Area" localSheetId="5">BARRELS2!$A$1:$G$31</definedName>
    <definedName name="_xlnm.Print_Area" localSheetId="7">BKWY1!$A$1:$G$29</definedName>
    <definedName name="_xlnm.Print_Area" localSheetId="8">BKWY2!$A$1:$G$38</definedName>
    <definedName name="_xlnm.Print_Area" localSheetId="0">'CUTTING '!$A$1:$F$29</definedName>
    <definedName name="_xlnm.Print_Area" localSheetId="11">'GOATS '!$A$1:$G$33</definedName>
    <definedName name="_xlnm.Print_Area" localSheetId="12">GOATS2!$A$1:$G$32</definedName>
    <definedName name="_xlnm.Print_Area" localSheetId="2">'TD '!$A$1:$G$41</definedName>
    <definedName name="_xlnm.Print_Area" localSheetId="17">'TR POLES PTS'!$A$1:$W$60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9" l="1"/>
  <c r="L48" i="19"/>
  <c r="L41" i="19"/>
  <c r="L42" i="19"/>
  <c r="L43" i="19"/>
  <c r="A43" i="19" s="1"/>
  <c r="L44" i="19"/>
  <c r="A44" i="19" s="1"/>
  <c r="L45" i="19"/>
  <c r="A45" i="19" s="1"/>
  <c r="L46" i="19"/>
  <c r="A46" i="19" s="1"/>
  <c r="L47" i="19"/>
  <c r="A47" i="19" s="1"/>
  <c r="L39" i="19"/>
  <c r="W36" i="17"/>
  <c r="M29" i="19" l="1"/>
  <c r="A29" i="19" s="1"/>
  <c r="M30" i="19"/>
  <c r="A30" i="19" s="1"/>
  <c r="M31" i="19"/>
  <c r="A31" i="19" s="1"/>
  <c r="M33" i="19"/>
  <c r="M28" i="19"/>
  <c r="M27" i="19"/>
  <c r="L38" i="18"/>
  <c r="L42" i="18"/>
  <c r="L50" i="18"/>
  <c r="L41" i="18"/>
  <c r="L51" i="18"/>
  <c r="L43" i="18"/>
  <c r="L35" i="18"/>
  <c r="L32" i="18"/>
  <c r="L34" i="18"/>
  <c r="L52" i="18"/>
  <c r="L53" i="18"/>
  <c r="L36" i="18"/>
  <c r="L46" i="18"/>
  <c r="L37" i="18"/>
  <c r="L39" i="18"/>
  <c r="L54" i="18"/>
  <c r="L55" i="18"/>
  <c r="L44" i="18"/>
  <c r="L28" i="18"/>
  <c r="L40" i="18"/>
  <c r="L56" i="18"/>
  <c r="L47" i="18"/>
  <c r="L30" i="18"/>
  <c r="L48" i="18"/>
  <c r="L45" i="18"/>
  <c r="L57" i="18"/>
  <c r="L29" i="18"/>
  <c r="L49" i="18"/>
  <c r="L33" i="18"/>
  <c r="A54" i="18"/>
  <c r="M11" i="18"/>
  <c r="M7" i="18"/>
  <c r="M4" i="18"/>
  <c r="M5" i="18"/>
  <c r="M8" i="18"/>
  <c r="M14" i="18"/>
  <c r="M10" i="18"/>
  <c r="M19" i="18"/>
  <c r="A19" i="18" s="1"/>
  <c r="M13" i="18"/>
  <c r="M20" i="18"/>
  <c r="A20" i="18" s="1"/>
  <c r="M21" i="18"/>
  <c r="A21" i="18" s="1"/>
  <c r="M6" i="18"/>
  <c r="M9" i="18"/>
  <c r="M22" i="18"/>
  <c r="M15" i="18"/>
  <c r="M17" i="18"/>
  <c r="M23" i="18"/>
  <c r="A23" i="18" s="1"/>
  <c r="M16" i="18"/>
  <c r="M12" i="18"/>
  <c r="M24" i="18"/>
  <c r="A24" i="18" s="1"/>
  <c r="M25" i="18"/>
  <c r="A25" i="18" s="1"/>
  <c r="A22" i="18"/>
  <c r="W38" i="17"/>
  <c r="A20" i="17"/>
  <c r="W18" i="17"/>
  <c r="W20" i="17"/>
  <c r="W33" i="13"/>
  <c r="W38" i="13"/>
  <c r="A38" i="13" s="1"/>
  <c r="W31" i="13"/>
  <c r="W29" i="13"/>
  <c r="E10" i="3"/>
  <c r="E11" i="3"/>
  <c r="E12" i="3"/>
  <c r="E13" i="3"/>
  <c r="E14" i="3"/>
  <c r="F14" i="3" s="1"/>
  <c r="E15" i="3"/>
  <c r="F15" i="3" s="1"/>
  <c r="W42" i="17"/>
  <c r="A42" i="17" s="1"/>
  <c r="W30" i="17"/>
  <c r="W43" i="17"/>
  <c r="A43" i="17" s="1"/>
  <c r="W32" i="17"/>
  <c r="W35" i="17"/>
  <c r="W28" i="17"/>
  <c r="W39" i="17"/>
  <c r="W33" i="17"/>
  <c r="W44" i="17"/>
  <c r="A44" i="17" s="1"/>
  <c r="W45" i="17"/>
  <c r="A45" i="17" s="1"/>
  <c r="W27" i="17"/>
  <c r="W34" i="17"/>
  <c r="W26" i="17"/>
  <c r="W46" i="17"/>
  <c r="A46" i="17" s="1"/>
  <c r="W47" i="17"/>
  <c r="A47" i="17" s="1"/>
  <c r="W48" i="17"/>
  <c r="A48" i="17" s="1"/>
  <c r="W49" i="17"/>
  <c r="A49" i="17" s="1"/>
  <c r="W40" i="17"/>
  <c r="W29" i="17"/>
  <c r="W50" i="17"/>
  <c r="A50" i="17" s="1"/>
  <c r="W51" i="17"/>
  <c r="A51" i="17" s="1"/>
  <c r="W37" i="17"/>
  <c r="W31" i="17"/>
  <c r="W25" i="17"/>
  <c r="W52" i="17"/>
  <c r="A52" i="17" s="1"/>
  <c r="W41" i="17"/>
  <c r="A41" i="17" s="1"/>
  <c r="W16" i="17"/>
  <c r="W19" i="17"/>
  <c r="A18" i="17" s="1"/>
  <c r="W17" i="17"/>
  <c r="W4" i="17"/>
  <c r="W5" i="17"/>
  <c r="W8" i="17"/>
  <c r="W6" i="17"/>
  <c r="W10" i="17"/>
  <c r="W9" i="17"/>
  <c r="W11" i="17"/>
  <c r="A11" i="17" s="1"/>
  <c r="W12" i="17"/>
  <c r="A12" i="17"/>
  <c r="W7" i="17"/>
  <c r="E36" i="22"/>
  <c r="E37" i="22"/>
  <c r="E38" i="22"/>
  <c r="E39" i="22"/>
  <c r="E40" i="22"/>
  <c r="E41" i="22"/>
  <c r="F41" i="22" s="1"/>
  <c r="E42" i="22"/>
  <c r="F42" i="22" s="1"/>
  <c r="E43" i="22"/>
  <c r="E44" i="22"/>
  <c r="F44" i="22" s="1"/>
  <c r="E45" i="22"/>
  <c r="F45" i="22" s="1"/>
  <c r="E46" i="22"/>
  <c r="F46" i="22"/>
  <c r="F43" i="22"/>
  <c r="F40" i="22"/>
  <c r="F39" i="22"/>
  <c r="F38" i="22"/>
  <c r="F37" i="22"/>
  <c r="F36" i="22"/>
  <c r="E33" i="11"/>
  <c r="F33" i="11" s="1"/>
  <c r="E34" i="11"/>
  <c r="F34" i="11" s="1"/>
  <c r="E35" i="11"/>
  <c r="F35" i="11" s="1"/>
  <c r="E36" i="11"/>
  <c r="F36" i="11" s="1"/>
  <c r="E37" i="11"/>
  <c r="F37" i="11" s="1"/>
  <c r="E38" i="11"/>
  <c r="F38" i="11" s="1"/>
  <c r="E39" i="11"/>
  <c r="F39" i="11" s="1"/>
  <c r="E40" i="11"/>
  <c r="F40" i="11" s="1"/>
  <c r="E41" i="11"/>
  <c r="F41" i="11" s="1"/>
  <c r="E42" i="11"/>
  <c r="F42" i="11" s="1"/>
  <c r="E43" i="11"/>
  <c r="F43" i="11" s="1"/>
  <c r="E44" i="11"/>
  <c r="F44" i="11" s="1"/>
  <c r="E45" i="11"/>
  <c r="F45" i="11" s="1"/>
  <c r="E46" i="11"/>
  <c r="F46" i="11" s="1"/>
  <c r="H27" i="10"/>
  <c r="H13" i="10"/>
  <c r="G27" i="10"/>
  <c r="G26" i="10"/>
  <c r="H26" i="10" s="1"/>
  <c r="G25" i="10"/>
  <c r="H25" i="10" s="1"/>
  <c r="G24" i="10"/>
  <c r="H24" i="10" s="1"/>
  <c r="G20" i="10"/>
  <c r="G22" i="10"/>
  <c r="G21" i="10"/>
  <c r="G23" i="10"/>
  <c r="H23" i="10" s="1"/>
  <c r="G19" i="10"/>
  <c r="G6" i="10"/>
  <c r="G7" i="10"/>
  <c r="G8" i="10"/>
  <c r="G9" i="10"/>
  <c r="G10" i="10"/>
  <c r="H10" i="10" s="1"/>
  <c r="G11" i="10"/>
  <c r="H11" i="10" s="1"/>
  <c r="G12" i="10"/>
  <c r="H12" i="10" s="1"/>
  <c r="G13" i="10"/>
  <c r="G5" i="10"/>
  <c r="W30" i="16"/>
  <c r="W34" i="16"/>
  <c r="A34" i="16" s="1"/>
  <c r="W35" i="16"/>
  <c r="A35" i="16" s="1"/>
  <c r="W36" i="16"/>
  <c r="A36" i="16" s="1"/>
  <c r="W24" i="16"/>
  <c r="W37" i="16"/>
  <c r="A37" i="16" s="1"/>
  <c r="W28" i="16"/>
  <c r="W38" i="16"/>
  <c r="W39" i="16"/>
  <c r="A39" i="16" s="1"/>
  <c r="W22" i="16"/>
  <c r="W29" i="16"/>
  <c r="W40" i="16"/>
  <c r="A40" i="16" s="1"/>
  <c r="W41" i="16"/>
  <c r="A41" i="16" s="1"/>
  <c r="W42" i="16"/>
  <c r="A42" i="16" s="1"/>
  <c r="W43" i="16"/>
  <c r="A43" i="16" s="1"/>
  <c r="W32" i="16"/>
  <c r="W44" i="16"/>
  <c r="A44" i="16" s="1"/>
  <c r="W25" i="16"/>
  <c r="W45" i="16"/>
  <c r="W33" i="16"/>
  <c r="W46" i="16"/>
  <c r="A46" i="16" s="1"/>
  <c r="W47" i="16"/>
  <c r="A47" i="16" s="1"/>
  <c r="W26" i="16"/>
  <c r="W48" i="16"/>
  <c r="A48" i="16" s="1"/>
  <c r="W21" i="16"/>
  <c r="W31" i="16"/>
  <c r="W27" i="16"/>
  <c r="W49" i="16"/>
  <c r="A49" i="16" s="1"/>
  <c r="W50" i="16"/>
  <c r="A50" i="16" s="1"/>
  <c r="W51" i="16"/>
  <c r="W52" i="16"/>
  <c r="W53" i="16"/>
  <c r="A38" i="16"/>
  <c r="A45" i="16"/>
  <c r="A51" i="16"/>
  <c r="A52" i="16"/>
  <c r="A53" i="16"/>
  <c r="W23" i="16"/>
  <c r="W7" i="16"/>
  <c r="W4" i="16"/>
  <c r="W10" i="16"/>
  <c r="W5" i="16"/>
  <c r="W11" i="16"/>
  <c r="A11" i="16" s="1"/>
  <c r="W8" i="16"/>
  <c r="W12" i="16"/>
  <c r="A12" i="16" s="1"/>
  <c r="W13" i="16"/>
  <c r="A13" i="16" s="1"/>
  <c r="W6" i="16"/>
  <c r="W14" i="16"/>
  <c r="W15" i="16"/>
  <c r="W16" i="16"/>
  <c r="W17" i="16"/>
  <c r="W18" i="16"/>
  <c r="A10" i="16"/>
  <c r="A14" i="16"/>
  <c r="A15" i="16"/>
  <c r="A16" i="16"/>
  <c r="A17" i="16"/>
  <c r="A18" i="16"/>
  <c r="W9" i="16"/>
  <c r="A9" i="16" s="1"/>
  <c r="E32" i="20"/>
  <c r="F32" i="20" s="1"/>
  <c r="E31" i="20"/>
  <c r="F31" i="20" s="1"/>
  <c r="E30" i="20"/>
  <c r="F30" i="20" s="1"/>
  <c r="E29" i="20"/>
  <c r="E20" i="20"/>
  <c r="E11" i="20"/>
  <c r="E10" i="20"/>
  <c r="E25" i="20"/>
  <c r="E28" i="20"/>
  <c r="E27" i="20"/>
  <c r="E26" i="20"/>
  <c r="E21" i="20"/>
  <c r="E23" i="20"/>
  <c r="E24" i="20"/>
  <c r="E18" i="20"/>
  <c r="E16" i="20"/>
  <c r="E19" i="20"/>
  <c r="E22" i="20"/>
  <c r="E17" i="20"/>
  <c r="E13" i="20"/>
  <c r="E15" i="20"/>
  <c r="E7" i="20"/>
  <c r="E12" i="20"/>
  <c r="E9" i="20"/>
  <c r="E14" i="20"/>
  <c r="E6" i="20"/>
  <c r="E8" i="20"/>
  <c r="E5" i="20"/>
  <c r="E4" i="20"/>
  <c r="F28" i="9"/>
  <c r="F29" i="9"/>
  <c r="F30" i="9"/>
  <c r="F31" i="9"/>
  <c r="F32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F26" i="9" s="1"/>
  <c r="E27" i="9"/>
  <c r="F27" i="9" s="1"/>
  <c r="E28" i="9"/>
  <c r="E29" i="9"/>
  <c r="E30" i="9"/>
  <c r="E31" i="9"/>
  <c r="E32" i="9"/>
  <c r="E4" i="9"/>
  <c r="F29" i="8"/>
  <c r="F30" i="8"/>
  <c r="F31" i="8"/>
  <c r="E21" i="8"/>
  <c r="E22" i="8"/>
  <c r="E24" i="8"/>
  <c r="F24" i="8" s="1"/>
  <c r="E23" i="8"/>
  <c r="E25" i="8"/>
  <c r="F25" i="8" s="1"/>
  <c r="E26" i="8"/>
  <c r="F26" i="8" s="1"/>
  <c r="E27" i="8"/>
  <c r="F27" i="8" s="1"/>
  <c r="E28" i="8"/>
  <c r="F28" i="8" s="1"/>
  <c r="E29" i="8"/>
  <c r="E30" i="8"/>
  <c r="E31" i="8"/>
  <c r="E20" i="8"/>
  <c r="F9" i="8"/>
  <c r="F10" i="8"/>
  <c r="F13" i="8"/>
  <c r="F14" i="8"/>
  <c r="F15" i="8"/>
  <c r="E5" i="8"/>
  <c r="E6" i="8"/>
  <c r="F6" i="8" s="1"/>
  <c r="E7" i="8"/>
  <c r="F7" i="8" s="1"/>
  <c r="E8" i="8"/>
  <c r="F8" i="8" s="1"/>
  <c r="E9" i="8"/>
  <c r="E10" i="8"/>
  <c r="E11" i="8"/>
  <c r="F11" i="8" s="1"/>
  <c r="E12" i="8"/>
  <c r="F12" i="8" s="1"/>
  <c r="E13" i="8"/>
  <c r="E14" i="8"/>
  <c r="E15" i="8"/>
  <c r="E4" i="8"/>
  <c r="W14" i="15"/>
  <c r="W8" i="15"/>
  <c r="W4" i="15"/>
  <c r="W7" i="15"/>
  <c r="W12" i="15"/>
  <c r="W17" i="15"/>
  <c r="A17" i="15" s="1"/>
  <c r="W11" i="15"/>
  <c r="W16" i="15"/>
  <c r="W15" i="15"/>
  <c r="W18" i="15"/>
  <c r="A18" i="15" s="1"/>
  <c r="W19" i="15"/>
  <c r="A19" i="15" s="1"/>
  <c r="W20" i="15"/>
  <c r="A20" i="15" s="1"/>
  <c r="W5" i="15"/>
  <c r="W21" i="15"/>
  <c r="A21" i="15" s="1"/>
  <c r="W22" i="15"/>
  <c r="A22" i="15" s="1"/>
  <c r="W9" i="15"/>
  <c r="W23" i="15"/>
  <c r="A23" i="15" s="1"/>
  <c r="W6" i="15"/>
  <c r="W13" i="15"/>
  <c r="W24" i="15"/>
  <c r="A24" i="15" s="1"/>
  <c r="W25" i="15"/>
  <c r="A25" i="15" s="1"/>
  <c r="W26" i="15"/>
  <c r="A26" i="15" s="1"/>
  <c r="W27" i="15"/>
  <c r="A27" i="15" s="1"/>
  <c r="W28" i="15"/>
  <c r="A28" i="15" s="1"/>
  <c r="W29" i="15"/>
  <c r="A29" i="15" s="1"/>
  <c r="W30" i="15"/>
  <c r="A30" i="15" s="1"/>
  <c r="W10" i="15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7" i="7"/>
  <c r="E19" i="7"/>
  <c r="F19" i="7" s="1"/>
  <c r="E16" i="7"/>
  <c r="E18" i="7"/>
  <c r="F18" i="7" s="1"/>
  <c r="E12" i="7"/>
  <c r="E7" i="7"/>
  <c r="E5" i="7"/>
  <c r="E10" i="7"/>
  <c r="E13" i="7"/>
  <c r="E15" i="7"/>
  <c r="E14" i="7"/>
  <c r="E11" i="7"/>
  <c r="E8" i="7"/>
  <c r="E6" i="7"/>
  <c r="E9" i="7"/>
  <c r="E4" i="7"/>
  <c r="E5" i="6"/>
  <c r="E6" i="6"/>
  <c r="E7" i="6"/>
  <c r="E8" i="6"/>
  <c r="E9" i="6"/>
  <c r="E10" i="6"/>
  <c r="E11" i="6"/>
  <c r="E12" i="6"/>
  <c r="E13" i="6"/>
  <c r="E14" i="6"/>
  <c r="E15" i="6"/>
  <c r="E16" i="6"/>
  <c r="F16" i="6" s="1"/>
  <c r="E17" i="6"/>
  <c r="F17" i="6" s="1"/>
  <c r="E18" i="6"/>
  <c r="F18" i="6" s="1"/>
  <c r="E19" i="6"/>
  <c r="E20" i="6"/>
  <c r="E21" i="6"/>
  <c r="E22" i="6"/>
  <c r="F22" i="6" s="1"/>
  <c r="E23" i="6"/>
  <c r="F23" i="6" s="1"/>
  <c r="E24" i="6"/>
  <c r="F24" i="6" s="1"/>
  <c r="E25" i="6"/>
  <c r="F25" i="6" s="1"/>
  <c r="E26" i="6"/>
  <c r="F26" i="6" s="1"/>
  <c r="E27" i="6"/>
  <c r="E28" i="6"/>
  <c r="E29" i="6"/>
  <c r="F15" i="6"/>
  <c r="F19" i="6"/>
  <c r="F20" i="6"/>
  <c r="F21" i="6"/>
  <c r="F27" i="6"/>
  <c r="F28" i="6"/>
  <c r="F29" i="6"/>
  <c r="E4" i="6"/>
  <c r="W15" i="14"/>
  <c r="W19" i="14"/>
  <c r="A19" i="14" s="1"/>
  <c r="W20" i="14"/>
  <c r="A20" i="14" s="1"/>
  <c r="W12" i="14"/>
  <c r="W17" i="14"/>
  <c r="W9" i="14"/>
  <c r="W10" i="14"/>
  <c r="W8" i="14"/>
  <c r="W21" i="14"/>
  <c r="A21" i="14" s="1"/>
  <c r="W22" i="14"/>
  <c r="A22" i="14" s="1"/>
  <c r="W23" i="14"/>
  <c r="A23" i="14" s="1"/>
  <c r="W24" i="14"/>
  <c r="A24" i="14" s="1"/>
  <c r="W25" i="14"/>
  <c r="A25" i="14" s="1"/>
  <c r="W11" i="14"/>
  <c r="W4" i="14"/>
  <c r="W16" i="14"/>
  <c r="W14" i="14"/>
  <c r="W26" i="14"/>
  <c r="A26" i="14" s="1"/>
  <c r="W13" i="14"/>
  <c r="W27" i="14"/>
  <c r="A27" i="14" s="1"/>
  <c r="W28" i="14"/>
  <c r="A28" i="14" s="1"/>
  <c r="W7" i="14"/>
  <c r="W29" i="14"/>
  <c r="A29" i="14" s="1"/>
  <c r="W6" i="14"/>
  <c r="E23" i="3"/>
  <c r="E24" i="3"/>
  <c r="E28" i="3"/>
  <c r="E26" i="3"/>
  <c r="E29" i="3"/>
  <c r="E30" i="3"/>
  <c r="E27" i="3"/>
  <c r="E35" i="3"/>
  <c r="F35" i="3" s="1"/>
  <c r="E36" i="3"/>
  <c r="F36" i="3" s="1"/>
  <c r="E37" i="3"/>
  <c r="F37" i="3" s="1"/>
  <c r="E38" i="3"/>
  <c r="F38" i="3" s="1"/>
  <c r="E25" i="3"/>
  <c r="E5" i="3"/>
  <c r="E6" i="3"/>
  <c r="E7" i="3"/>
  <c r="E8" i="3"/>
  <c r="E9" i="3"/>
  <c r="E16" i="3"/>
  <c r="F16" i="3" s="1"/>
  <c r="E17" i="3"/>
  <c r="F17" i="3" s="1"/>
  <c r="E18" i="3"/>
  <c r="F18" i="3" s="1"/>
  <c r="E4" i="3"/>
  <c r="D11" i="2"/>
  <c r="D10" i="2"/>
  <c r="D5" i="2"/>
  <c r="D4" i="2"/>
  <c r="D26" i="1"/>
  <c r="D19" i="1"/>
  <c r="D20" i="1"/>
  <c r="D21" i="1"/>
  <c r="D22" i="1"/>
  <c r="D23" i="1"/>
  <c r="D24" i="1"/>
  <c r="D25" i="1"/>
  <c r="D18" i="1"/>
  <c r="D13" i="1"/>
  <c r="D5" i="1"/>
  <c r="D6" i="1"/>
  <c r="D7" i="1"/>
  <c r="D8" i="1"/>
  <c r="D9" i="1"/>
  <c r="D10" i="1"/>
  <c r="D11" i="1"/>
  <c r="D12" i="1"/>
  <c r="D4" i="1"/>
  <c r="A18" i="13"/>
  <c r="A19" i="13"/>
  <c r="A17" i="13"/>
  <c r="W30" i="13"/>
  <c r="W23" i="13"/>
  <c r="W28" i="13"/>
  <c r="W25" i="13"/>
  <c r="W26" i="13"/>
  <c r="W35" i="13"/>
  <c r="A35" i="13" s="1"/>
  <c r="W32" i="13"/>
  <c r="W36" i="13"/>
  <c r="A36" i="13" s="1"/>
  <c r="W24" i="13"/>
  <c r="W27" i="13"/>
  <c r="W37" i="13"/>
  <c r="A37" i="13" s="1"/>
  <c r="W5" i="13"/>
  <c r="W6" i="13"/>
  <c r="W7" i="13"/>
  <c r="W8" i="13"/>
  <c r="W9" i="13"/>
  <c r="W10" i="13"/>
  <c r="W11" i="13"/>
  <c r="W12" i="13"/>
  <c r="W13" i="13"/>
  <c r="W4" i="13"/>
  <c r="A27" i="19" l="1"/>
  <c r="A28" i="19"/>
  <c r="A33" i="19"/>
  <c r="A52" i="18"/>
  <c r="A53" i="18"/>
  <c r="A56" i="18"/>
  <c r="A55" i="18"/>
  <c r="A57" i="18"/>
  <c r="A9" i="17"/>
  <c r="A16" i="17"/>
  <c r="A19" i="17"/>
  <c r="A17" i="17"/>
  <c r="A10" i="17"/>
  <c r="A4" i="17"/>
  <c r="A5" i="17"/>
  <c r="A8" i="17"/>
  <c r="A7" i="17"/>
  <c r="A6" i="17"/>
  <c r="A38" i="17"/>
  <c r="A29" i="17"/>
  <c r="A37" i="17"/>
  <c r="A28" i="17"/>
  <c r="A26" i="17"/>
  <c r="A27" i="17"/>
  <c r="A25" i="17"/>
  <c r="H22" i="10"/>
  <c r="H19" i="10"/>
  <c r="H20" i="10"/>
  <c r="H21" i="10"/>
  <c r="H9" i="10"/>
  <c r="H8" i="10"/>
  <c r="H5" i="10"/>
  <c r="H6" i="10"/>
  <c r="H7" i="10"/>
  <c r="A31" i="16"/>
  <c r="A30" i="16"/>
  <c r="A28" i="16"/>
  <c r="A27" i="16"/>
  <c r="A29" i="16"/>
  <c r="A23" i="16"/>
  <c r="A24" i="16"/>
  <c r="A22" i="16"/>
  <c r="A21" i="16"/>
  <c r="F5" i="20"/>
  <c r="F21" i="20"/>
  <c r="F9" i="20"/>
  <c r="F16" i="20"/>
  <c r="F25" i="20"/>
  <c r="F19" i="20"/>
  <c r="F14" i="20"/>
  <c r="F28" i="20"/>
  <c r="F12" i="20"/>
  <c r="F18" i="20"/>
  <c r="F7" i="20"/>
  <c r="F24" i="20"/>
  <c r="F11" i="20"/>
  <c r="F6" i="20"/>
  <c r="F22" i="20"/>
  <c r="F27" i="20"/>
  <c r="F10" i="20"/>
  <c r="F4" i="20"/>
  <c r="F15" i="20"/>
  <c r="F23" i="20"/>
  <c r="F20" i="20"/>
  <c r="F29" i="20"/>
  <c r="F13" i="20"/>
  <c r="F8" i="20"/>
  <c r="F17" i="20"/>
  <c r="F26" i="20"/>
  <c r="F19" i="9"/>
  <c r="F11" i="9"/>
  <c r="F17" i="9"/>
  <c r="F10" i="9"/>
  <c r="F22" i="9"/>
  <c r="F14" i="9"/>
  <c r="F6" i="9"/>
  <c r="F21" i="9"/>
  <c r="F13" i="9"/>
  <c r="F5" i="9"/>
  <c r="F18" i="9"/>
  <c r="F20" i="9"/>
  <c r="F12" i="9"/>
  <c r="F4" i="9"/>
  <c r="F9" i="9"/>
  <c r="F16" i="9"/>
  <c r="F15" i="9"/>
  <c r="F25" i="9"/>
  <c r="F24" i="9"/>
  <c r="F8" i="9"/>
  <c r="F7" i="9"/>
  <c r="F23" i="9"/>
  <c r="A7" i="16"/>
  <c r="A8" i="16"/>
  <c r="A4" i="16"/>
  <c r="F22" i="8"/>
  <c r="F23" i="8"/>
  <c r="F20" i="8"/>
  <c r="F21" i="8"/>
  <c r="F4" i="8"/>
  <c r="F5" i="8"/>
  <c r="A16" i="15"/>
  <c r="A10" i="15"/>
  <c r="A11" i="15"/>
  <c r="A13" i="15"/>
  <c r="A12" i="15"/>
  <c r="A7" i="15"/>
  <c r="A4" i="15"/>
  <c r="F17" i="7"/>
  <c r="F14" i="7"/>
  <c r="F9" i="7"/>
  <c r="F5" i="7"/>
  <c r="F6" i="7"/>
  <c r="F7" i="7"/>
  <c r="F8" i="7"/>
  <c r="F12" i="7"/>
  <c r="F11" i="7"/>
  <c r="F16" i="7"/>
  <c r="F15" i="7"/>
  <c r="F13" i="7"/>
  <c r="F4" i="7"/>
  <c r="F10" i="7"/>
  <c r="F9" i="6"/>
  <c r="F10" i="6"/>
  <c r="F7" i="6"/>
  <c r="F6" i="6"/>
  <c r="F12" i="6"/>
  <c r="F5" i="6"/>
  <c r="F8" i="6"/>
  <c r="F4" i="6"/>
  <c r="F13" i="6"/>
  <c r="F11" i="6"/>
  <c r="F12" i="3"/>
  <c r="F30" i="3"/>
  <c r="F26" i="3"/>
  <c r="F29" i="3"/>
  <c r="F31" i="3"/>
  <c r="F28" i="3"/>
  <c r="F24" i="3"/>
  <c r="F27" i="3"/>
  <c r="F34" i="3"/>
  <c r="F33" i="3"/>
  <c r="F32" i="3"/>
  <c r="F23" i="3"/>
  <c r="F11" i="3"/>
  <c r="F10" i="3"/>
  <c r="F13" i="3"/>
  <c r="F7" i="3"/>
  <c r="F6" i="3"/>
  <c r="F8" i="3"/>
  <c r="F9" i="3"/>
  <c r="F5" i="3"/>
  <c r="F25" i="3"/>
  <c r="F4" i="3"/>
  <c r="L31" i="18"/>
  <c r="A38" i="18" s="1"/>
  <c r="M4" i="19"/>
  <c r="M7" i="19"/>
  <c r="M9" i="19"/>
  <c r="M10" i="19"/>
  <c r="A39" i="18" l="1"/>
  <c r="A28" i="18"/>
  <c r="A40" i="18"/>
  <c r="A36" i="18"/>
  <c r="A43" i="18"/>
  <c r="A37" i="18"/>
  <c r="A34" i="18"/>
  <c r="A35" i="18"/>
  <c r="A49" i="18"/>
  <c r="A32" i="18"/>
  <c r="A46" i="18"/>
  <c r="A33" i="18"/>
  <c r="A47" i="18"/>
  <c r="A41" i="18"/>
  <c r="A44" i="18"/>
  <c r="A45" i="18"/>
  <c r="A42" i="18"/>
  <c r="A29" i="18"/>
  <c r="A50" i="18"/>
  <c r="A31" i="18"/>
  <c r="A48" i="18"/>
  <c r="A30" i="18"/>
  <c r="A51" i="18"/>
  <c r="L15" i="19"/>
  <c r="L19" i="19"/>
  <c r="L20" i="19"/>
  <c r="L16" i="19"/>
  <c r="L21" i="19"/>
  <c r="L18" i="19"/>
  <c r="L22" i="19"/>
  <c r="W5" i="14" l="1"/>
  <c r="B19" i="3"/>
  <c r="L40" i="19"/>
  <c r="W13" i="17"/>
  <c r="A8" i="14" l="1"/>
  <c r="A6" i="14"/>
  <c r="A7" i="14"/>
  <c r="A11" i="14"/>
  <c r="A20" i="13"/>
  <c r="M18" i="18" l="1"/>
  <c r="A12" i="18" l="1"/>
  <c r="A14" i="18"/>
  <c r="A15" i="18"/>
  <c r="A4" i="18"/>
  <c r="A17" i="18"/>
  <c r="A6" i="18"/>
  <c r="A16" i="18"/>
  <c r="A9" i="18"/>
  <c r="A10" i="18"/>
  <c r="A5" i="18"/>
  <c r="A8" i="18"/>
  <c r="A13" i="18"/>
  <c r="A11" i="18"/>
  <c r="A7" i="18"/>
  <c r="A13" i="13"/>
  <c r="W18" i="13"/>
  <c r="W17" i="13"/>
  <c r="W34" i="13"/>
  <c r="M5" i="19"/>
  <c r="M6" i="19"/>
  <c r="A10" i="19"/>
  <c r="L14" i="19"/>
  <c r="L37" i="19"/>
  <c r="L17" i="19"/>
  <c r="A42" i="19" l="1"/>
  <c r="A40" i="19"/>
  <c r="A41" i="19"/>
  <c r="A39" i="19"/>
  <c r="A34" i="13"/>
  <c r="A28" i="13"/>
  <c r="A27" i="13"/>
  <c r="A32" i="13"/>
  <c r="A31" i="13"/>
  <c r="A26" i="13"/>
  <c r="A25" i="13"/>
  <c r="A30" i="13"/>
  <c r="A23" i="13"/>
  <c r="A24" i="13"/>
  <c r="A33" i="13"/>
  <c r="A29" i="13"/>
  <c r="A9" i="13"/>
  <c r="A10" i="13"/>
  <c r="A11" i="13"/>
  <c r="A6" i="13"/>
  <c r="A5" i="13"/>
  <c r="A7" i="13"/>
  <c r="A8" i="13"/>
  <c r="A12" i="13"/>
  <c r="A18" i="18"/>
  <c r="A5" i="19"/>
  <c r="A7" i="19"/>
  <c r="A9" i="19"/>
  <c r="A37" i="19"/>
  <c r="A38" i="19"/>
  <c r="A14" i="19"/>
  <c r="A19" i="19"/>
  <c r="A16" i="19"/>
  <c r="A20" i="19"/>
  <c r="A18" i="19"/>
  <c r="A22" i="19"/>
  <c r="A21" i="19"/>
  <c r="A17" i="19"/>
  <c r="A15" i="19"/>
  <c r="A6" i="19"/>
  <c r="A4" i="19"/>
  <c r="A4" i="13"/>
</calcChain>
</file>

<file path=xl/sharedStrings.xml><?xml version="1.0" encoding="utf-8"?>
<sst xmlns="http://schemas.openxmlformats.org/spreadsheetml/2006/main" count="1553" uniqueCount="168">
  <si>
    <t>CONTESTANT</t>
  </si>
  <si>
    <t>SCORE</t>
  </si>
  <si>
    <t>PLACE</t>
  </si>
  <si>
    <t>POINTS</t>
  </si>
  <si>
    <t>Place</t>
  </si>
  <si>
    <t>BULL RIDING</t>
  </si>
  <si>
    <t>TIME</t>
  </si>
  <si>
    <t>PENALTY</t>
  </si>
  <si>
    <t>TOTAL TIME</t>
  </si>
  <si>
    <t>BARREL RACING</t>
  </si>
  <si>
    <t>BREAKAWAY ROPING</t>
  </si>
  <si>
    <t>CHUTE DOGGING</t>
  </si>
  <si>
    <t>GOAT TYING</t>
  </si>
  <si>
    <t>TEAM ROPING</t>
  </si>
  <si>
    <t>CONTESTANTS</t>
  </si>
  <si>
    <t>HEADER</t>
  </si>
  <si>
    <t>HEELER</t>
  </si>
  <si>
    <t>POLE BENDING</t>
  </si>
  <si>
    <t>TOTAL</t>
  </si>
  <si>
    <t>Contestant</t>
  </si>
  <si>
    <t>Cutting</t>
  </si>
  <si>
    <t>BBSR</t>
  </si>
  <si>
    <t>TD</t>
  </si>
  <si>
    <t>Barrels</t>
  </si>
  <si>
    <t>BKWY</t>
  </si>
  <si>
    <t>CD</t>
  </si>
  <si>
    <t>Goats</t>
  </si>
  <si>
    <t>TR</t>
  </si>
  <si>
    <t>Poles</t>
  </si>
  <si>
    <t>Total</t>
  </si>
  <si>
    <t>CUTTING</t>
  </si>
  <si>
    <t>AVG</t>
  </si>
  <si>
    <t>TIE DOWN CALF ROPING</t>
  </si>
  <si>
    <t>TEAM ROPING HEADER</t>
  </si>
  <si>
    <t>TEAM ROPING HEELER</t>
  </si>
  <si>
    <t>POLES</t>
  </si>
  <si>
    <t>BOYS ALL AROUND</t>
  </si>
  <si>
    <t>GIRLS ALL AROUND</t>
  </si>
  <si>
    <t>10 AND UNDER BOYS ALL AROUND</t>
  </si>
  <si>
    <t>10 AND UNDER GIRLS ALL AROUND</t>
  </si>
  <si>
    <t xml:space="preserve">BOYS ROOKIE </t>
  </si>
  <si>
    <t>GIRLS ROOKIE</t>
  </si>
  <si>
    <t>TIE DOWN</t>
  </si>
  <si>
    <t>BR</t>
  </si>
  <si>
    <t>Aug</t>
  </si>
  <si>
    <t>Sep</t>
  </si>
  <si>
    <t>Oct</t>
  </si>
  <si>
    <t>Nov</t>
  </si>
  <si>
    <t>Jan</t>
  </si>
  <si>
    <t>Feb</t>
  </si>
  <si>
    <t>Mar</t>
  </si>
  <si>
    <t>Apr</t>
  </si>
  <si>
    <t>May</t>
  </si>
  <si>
    <t>Gunner</t>
  </si>
  <si>
    <t>Ridge</t>
  </si>
  <si>
    <t>Fulford</t>
  </si>
  <si>
    <t>Peebles</t>
  </si>
  <si>
    <t>Russo</t>
  </si>
  <si>
    <t>Scott</t>
  </si>
  <si>
    <t>Emerson</t>
  </si>
  <si>
    <t>Cabezas</t>
  </si>
  <si>
    <t>Cobb</t>
  </si>
  <si>
    <t>Black</t>
  </si>
  <si>
    <t>Harriman</t>
  </si>
  <si>
    <t>Lott</t>
  </si>
  <si>
    <t>Amber</t>
  </si>
  <si>
    <t>Peighton</t>
  </si>
  <si>
    <t>Sixto</t>
  </si>
  <si>
    <t>Stokes</t>
  </si>
  <si>
    <t>Thompson</t>
  </si>
  <si>
    <t>Tous</t>
  </si>
  <si>
    <t>Hadley</t>
  </si>
  <si>
    <t>Luke</t>
  </si>
  <si>
    <t>Gorman</t>
  </si>
  <si>
    <t>Annsli</t>
  </si>
  <si>
    <t>Yale</t>
  </si>
  <si>
    <t>Hartt</t>
  </si>
  <si>
    <t>Paisley</t>
  </si>
  <si>
    <t>Parrish</t>
  </si>
  <si>
    <t>Sadie</t>
  </si>
  <si>
    <t>Chet</t>
  </si>
  <si>
    <t>Ryon</t>
  </si>
  <si>
    <t>Cross</t>
  </si>
  <si>
    <t>Rance</t>
  </si>
  <si>
    <t>Savoie</t>
  </si>
  <si>
    <t>Wylon</t>
  </si>
  <si>
    <t>Rainey</t>
  </si>
  <si>
    <t>Brooke</t>
  </si>
  <si>
    <t>Rhett</t>
  </si>
  <si>
    <t>Wyatt</t>
  </si>
  <si>
    <t>Croncich</t>
  </si>
  <si>
    <t>Dylan</t>
  </si>
  <si>
    <t>Hamrick</t>
  </si>
  <si>
    <t/>
  </si>
  <si>
    <t>Cayliana</t>
  </si>
  <si>
    <t>Shawnee</t>
  </si>
  <si>
    <t>Vina</t>
  </si>
  <si>
    <t>Turi</t>
  </si>
  <si>
    <t>Owens</t>
  </si>
  <si>
    <t>Avery</t>
  </si>
  <si>
    <t>Ella</t>
  </si>
  <si>
    <t>Leighton</t>
  </si>
  <si>
    <t>Pritchett</t>
  </si>
  <si>
    <t>Borland</t>
  </si>
  <si>
    <t>McDonald</t>
  </si>
  <si>
    <t xml:space="preserve"> </t>
  </si>
  <si>
    <t>Mendez</t>
  </si>
  <si>
    <t>Wrenley</t>
  </si>
  <si>
    <t>Matthew</t>
  </si>
  <si>
    <t>`</t>
  </si>
  <si>
    <t>ALL FLORIDA JUNIOR RODEO ASSOCIATION  2025-2026 SEASON</t>
  </si>
  <si>
    <t>ALL FLORIDA JUNIOR RODEO ASSOCIATION 2025-2026 SEASON</t>
  </si>
  <si>
    <t>CUTTING October Go 2</t>
  </si>
  <si>
    <t>CUTTING  August Go 1</t>
  </si>
  <si>
    <t>Arlo</t>
  </si>
  <si>
    <t>Corson</t>
  </si>
  <si>
    <t xml:space="preserve">Ridge </t>
  </si>
  <si>
    <t>Charleigh</t>
  </si>
  <si>
    <t>Flynn</t>
  </si>
  <si>
    <t>Chaislee</t>
  </si>
  <si>
    <t>Manfull</t>
  </si>
  <si>
    <t>Brace</t>
  </si>
  <si>
    <t>Miller</t>
  </si>
  <si>
    <t>Ryker</t>
  </si>
  <si>
    <t>Layla</t>
  </si>
  <si>
    <t>Post</t>
  </si>
  <si>
    <t>Rigsby</t>
  </si>
  <si>
    <t>Adalynn</t>
  </si>
  <si>
    <t>Presley</t>
  </si>
  <si>
    <t>Ritchie</t>
  </si>
  <si>
    <t>Saylor</t>
  </si>
  <si>
    <t>See</t>
  </si>
  <si>
    <t>Kylynn</t>
  </si>
  <si>
    <t>Segrest</t>
  </si>
  <si>
    <t>Ailo</t>
  </si>
  <si>
    <t>Tommie-Smith</t>
  </si>
  <si>
    <t>Ailynn</t>
  </si>
  <si>
    <t>Cody</t>
  </si>
  <si>
    <t>Tommie</t>
  </si>
  <si>
    <t>Isabella</t>
  </si>
  <si>
    <t>Tripson</t>
  </si>
  <si>
    <t>Jaxson</t>
  </si>
  <si>
    <t>Wade</t>
  </si>
  <si>
    <t>Canslee</t>
  </si>
  <si>
    <t>Hathcock</t>
  </si>
  <si>
    <t>Piper</t>
  </si>
  <si>
    <t>Raelyn</t>
  </si>
  <si>
    <t>Faulkner</t>
  </si>
  <si>
    <t>Dakota</t>
  </si>
  <si>
    <t>Dunmire</t>
  </si>
  <si>
    <t>Eli</t>
  </si>
  <si>
    <t>Harvey</t>
  </si>
  <si>
    <t>Maybree</t>
  </si>
  <si>
    <t>McFarland</t>
  </si>
  <si>
    <t>Lane</t>
  </si>
  <si>
    <t>Pugh</t>
  </si>
  <si>
    <t>NT</t>
  </si>
  <si>
    <t>1,2</t>
  </si>
  <si>
    <t>6,7</t>
  </si>
  <si>
    <t>9,10</t>
  </si>
  <si>
    <t>11,12</t>
  </si>
  <si>
    <t>13,14</t>
  </si>
  <si>
    <t>2,3</t>
  </si>
  <si>
    <t>5,6</t>
  </si>
  <si>
    <t>12,13</t>
  </si>
  <si>
    <t xml:space="preserve">Wyatt </t>
  </si>
  <si>
    <t>8,9,10</t>
  </si>
  <si>
    <t>15,16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</si>
</sst>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.00;[Red]0.00"/>
    <numFmt numFmtId="167" formatCode="#,##0.00;[Red]#,##0.00"/>
    <numFmt numFmtId="168" formatCode="m/d"/>
    <numFmt numFmtId="169" formatCode="[$-F800]dddd\,\ mmmm\ dd\,\ yyyy"/>
  </numFmts>
  <fonts count="14" x14ac:knownFonts="1">
    <font>
      <sz val="11"/>
      <color theme="1"/>
      <name val="Calibri"/>
      <scheme val="minor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242729"/>
      <name val="Arial Narrow"/>
      <family val="2"/>
    </font>
    <font>
      <b/>
      <sz val="12"/>
      <color theme="1"/>
      <name val="Aptos Narrow"/>
      <family val="2"/>
    </font>
    <font>
      <i/>
      <sz val="12"/>
      <name val="Arial Narrow"/>
      <family val="2"/>
    </font>
    <font>
      <i/>
      <sz val="12"/>
      <color theme="1"/>
      <name val="Arial Narrow"/>
      <family val="2"/>
    </font>
    <font>
      <i/>
      <sz val="12"/>
      <color rgb="FFFF0000"/>
      <name val="Arial Narrow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Arial Narrow"/>
      <family val="2"/>
    </font>
    <font>
      <b/>
      <sz val="12"/>
      <color theme="1" tint="4.9989318521683403E-2"/>
      <name val="Arial Narrow"/>
      <family val="2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242729"/>
      </patternFill>
    </fill>
    <fill>
      <patternFill patternType="solid">
        <fgColor theme="8" tint="0.79998168889431442"/>
        <bgColor theme="1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E2EFD9"/>
      </patternFill>
    </fill>
    <fill>
      <patternFill patternType="solid">
        <fgColor theme="2"/>
        <bgColor rgb="FFDEEAF6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0" xfId="0" applyFont="1"/>
    <xf numFmtId="0" fontId="1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/>
    <xf numFmtId="0" fontId="2" fillId="0" borderId="4" xfId="0" applyFont="1" applyBorder="1" applyAlignment="1">
      <alignment horizontal="center"/>
    </xf>
    <xf numFmtId="49" fontId="1" fillId="0" borderId="0" xfId="0" applyNumberFormat="1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5" fontId="1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vertical="center"/>
    </xf>
    <xf numFmtId="166" fontId="1" fillId="0" borderId="7" xfId="0" applyNumberFormat="1" applyFont="1" applyBorder="1" applyAlignment="1">
      <alignment horizontal="center"/>
    </xf>
    <xf numFmtId="0" fontId="1" fillId="0" borderId="16" xfId="0" applyFont="1" applyBorder="1"/>
    <xf numFmtId="49" fontId="1" fillId="0" borderId="10" xfId="0" applyNumberFormat="1" applyFont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7" xfId="0" applyFont="1" applyBorder="1"/>
    <xf numFmtId="168" fontId="2" fillId="0" borderId="7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5" fillId="0" borderId="18" xfId="0" applyFont="1" applyBorder="1"/>
    <xf numFmtId="0" fontId="3" fillId="0" borderId="18" xfId="0" applyFont="1" applyBorder="1"/>
    <xf numFmtId="0" fontId="1" fillId="0" borderId="18" xfId="0" applyFont="1" applyBorder="1" applyAlignment="1">
      <alignment horizontal="left" wrapText="1"/>
    </xf>
    <xf numFmtId="0" fontId="1" fillId="0" borderId="18" xfId="0" applyFont="1" applyBorder="1" applyAlignment="1">
      <alignment wrapText="1"/>
    </xf>
    <xf numFmtId="2" fontId="1" fillId="0" borderId="17" xfId="0" applyNumberFormat="1" applyFont="1" applyBorder="1" applyAlignment="1">
      <alignment horizontal="center"/>
    </xf>
    <xf numFmtId="0" fontId="1" fillId="0" borderId="20" xfId="0" applyFont="1" applyBorder="1"/>
    <xf numFmtId="0" fontId="3" fillId="0" borderId="18" xfId="0" applyFont="1" applyBorder="1" applyAlignment="1">
      <alignment wrapText="1"/>
    </xf>
    <xf numFmtId="166" fontId="1" fillId="0" borderId="17" xfId="0" applyNumberFormat="1" applyFont="1" applyBorder="1" applyAlignment="1">
      <alignment horizontal="center"/>
    </xf>
    <xf numFmtId="2" fontId="1" fillId="4" borderId="17" xfId="0" applyNumberFormat="1" applyFont="1" applyFill="1" applyBorder="1" applyAlignment="1">
      <alignment horizontal="center" wrapText="1"/>
    </xf>
    <xf numFmtId="0" fontId="1" fillId="0" borderId="23" xfId="0" applyFont="1" applyBorder="1"/>
    <xf numFmtId="2" fontId="1" fillId="0" borderId="13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/>
    </xf>
    <xf numFmtId="166" fontId="1" fillId="0" borderId="18" xfId="0" applyNumberFormat="1" applyFont="1" applyBorder="1" applyAlignment="1">
      <alignment horizontal="center"/>
    </xf>
    <xf numFmtId="0" fontId="6" fillId="0" borderId="18" xfId="0" applyFont="1" applyBorder="1"/>
    <xf numFmtId="0" fontId="3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" fillId="6" borderId="15" xfId="0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3" fillId="0" borderId="9" xfId="0" applyFont="1" applyBorder="1"/>
    <xf numFmtId="0" fontId="1" fillId="0" borderId="22" xfId="0" applyFont="1" applyBorder="1"/>
    <xf numFmtId="0" fontId="1" fillId="0" borderId="9" xfId="0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0" fontId="7" fillId="0" borderId="18" xfId="0" applyFont="1" applyBorder="1"/>
    <xf numFmtId="166" fontId="1" fillId="10" borderId="18" xfId="0" applyNumberFormat="1" applyFont="1" applyFill="1" applyBorder="1" applyAlignment="1">
      <alignment horizontal="center"/>
    </xf>
    <xf numFmtId="2" fontId="1" fillId="11" borderId="5" xfId="0" applyNumberFormat="1" applyFont="1" applyFill="1" applyBorder="1" applyAlignment="1">
      <alignment vertical="center"/>
    </xf>
    <xf numFmtId="168" fontId="2" fillId="7" borderId="21" xfId="0" applyNumberFormat="1" applyFont="1" applyFill="1" applyBorder="1"/>
    <xf numFmtId="0" fontId="1" fillId="8" borderId="21" xfId="0" applyFont="1" applyFill="1" applyBorder="1"/>
    <xf numFmtId="0" fontId="1" fillId="9" borderId="21" xfId="0" applyFont="1" applyFill="1" applyBorder="1"/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6" fontId="1" fillId="12" borderId="18" xfId="0" applyNumberFormat="1" applyFont="1" applyFill="1" applyBorder="1" applyAlignment="1">
      <alignment horizontal="center"/>
    </xf>
    <xf numFmtId="2" fontId="1" fillId="12" borderId="17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5" fontId="1" fillId="12" borderId="18" xfId="0" applyNumberFormat="1" applyFont="1" applyFill="1" applyBorder="1" applyAlignment="1">
      <alignment horizontal="center"/>
    </xf>
    <xf numFmtId="2" fontId="1" fillId="12" borderId="18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10" xfId="0" applyFont="1" applyBorder="1" applyAlignment="1">
      <alignment horizontal="left" wrapText="1"/>
    </xf>
    <xf numFmtId="165" fontId="1" fillId="10" borderId="18" xfId="0" applyNumberFormat="1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13" borderId="4" xfId="0" applyFont="1" applyFill="1" applyBorder="1" applyAlignment="1">
      <alignment horizontal="center" vertical="center"/>
    </xf>
    <xf numFmtId="168" fontId="2" fillId="0" borderId="9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1" fillId="14" borderId="10" xfId="0" applyNumberFormat="1" applyFont="1" applyFill="1" applyBorder="1" applyAlignment="1">
      <alignment horizontal="center"/>
    </xf>
    <xf numFmtId="2" fontId="1" fillId="12" borderId="18" xfId="0" applyNumberFormat="1" applyFont="1" applyFill="1" applyBorder="1" applyAlignment="1">
      <alignment horizontal="center" wrapText="1"/>
    </xf>
    <xf numFmtId="165" fontId="1" fillId="0" borderId="13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3" xfId="0" applyFont="1" applyBorder="1" applyAlignment="1">
      <alignment horizontal="left" wrapText="1"/>
    </xf>
    <xf numFmtId="2" fontId="1" fillId="0" borderId="12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12" borderId="18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12" borderId="4" xfId="0" applyFont="1" applyFill="1" applyBorder="1" applyAlignment="1">
      <alignment horizontal="center"/>
    </xf>
    <xf numFmtId="168" fontId="2" fillId="0" borderId="1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/>
    </xf>
    <xf numFmtId="165" fontId="1" fillId="11" borderId="18" xfId="0" applyNumberFormat="1" applyFon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165" fontId="1" fillId="11" borderId="23" xfId="0" applyNumberFormat="1" applyFont="1" applyFill="1" applyBorder="1" applyAlignment="1">
      <alignment vertical="center"/>
    </xf>
    <xf numFmtId="0" fontId="1" fillId="12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12" xfId="0" applyFont="1" applyBorder="1"/>
    <xf numFmtId="0" fontId="1" fillId="0" borderId="20" xfId="0" applyFont="1" applyBorder="1" applyAlignment="1">
      <alignment wrapText="1"/>
    </xf>
    <xf numFmtId="49" fontId="1" fillId="0" borderId="20" xfId="0" applyNumberFormat="1" applyFont="1" applyBorder="1"/>
    <xf numFmtId="0" fontId="1" fillId="10" borderId="1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8" fontId="2" fillId="7" borderId="18" xfId="0" applyNumberFormat="1" applyFont="1" applyFill="1" applyBorder="1"/>
    <xf numFmtId="0" fontId="1" fillId="8" borderId="18" xfId="0" applyFont="1" applyFill="1" applyBorder="1"/>
    <xf numFmtId="0" fontId="1" fillId="9" borderId="18" xfId="0" applyFont="1" applyFill="1" applyBorder="1"/>
    <xf numFmtId="0" fontId="1" fillId="0" borderId="2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8" fontId="2" fillId="0" borderId="14" xfId="0" applyNumberFormat="1" applyFont="1" applyBorder="1" applyAlignment="1">
      <alignment horizontal="center"/>
    </xf>
    <xf numFmtId="0" fontId="3" fillId="0" borderId="23" xfId="0" applyFont="1" applyBorder="1"/>
    <xf numFmtId="0" fontId="1" fillId="0" borderId="11" xfId="0" applyFont="1" applyBorder="1" applyAlignment="1">
      <alignment horizontal="center"/>
    </xf>
    <xf numFmtId="0" fontId="1" fillId="15" borderId="4" xfId="0" applyFon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/>
    </xf>
    <xf numFmtId="0" fontId="1" fillId="0" borderId="13" xfId="0" applyFont="1" applyBorder="1"/>
    <xf numFmtId="0" fontId="1" fillId="0" borderId="28" xfId="0" applyFont="1" applyBorder="1"/>
    <xf numFmtId="165" fontId="1" fillId="0" borderId="18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49" fontId="1" fillId="0" borderId="23" xfId="0" applyNumberFormat="1" applyFont="1" applyBorder="1" applyAlignment="1">
      <alignment horizontal="center"/>
    </xf>
    <xf numFmtId="0" fontId="1" fillId="15" borderId="1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15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8" fillId="0" borderId="18" xfId="0" applyFont="1" applyBorder="1"/>
    <xf numFmtId="0" fontId="11" fillId="0" borderId="18" xfId="0" applyFont="1" applyBorder="1"/>
    <xf numFmtId="0" fontId="12" fillId="0" borderId="18" xfId="0" applyFont="1" applyBorder="1"/>
    <xf numFmtId="49" fontId="1" fillId="0" borderId="31" xfId="0" applyNumberFormat="1" applyFont="1" applyBorder="1" applyAlignment="1">
      <alignment horizontal="center"/>
    </xf>
    <xf numFmtId="2" fontId="1" fillId="11" borderId="18" xfId="0" applyNumberFormat="1" applyFont="1" applyFill="1" applyBorder="1" applyAlignment="1">
      <alignment horizontal="center" vertical="center"/>
    </xf>
    <xf numFmtId="2" fontId="1" fillId="11" borderId="2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3" fillId="0" borderId="0" xfId="0" applyFont="1"/>
    <xf numFmtId="2" fontId="1" fillId="0" borderId="4" xfId="0" applyNumberFormat="1" applyFont="1" applyBorder="1" applyAlignment="1">
      <alignment horizontal="center" vertical="center"/>
    </xf>
    <xf numFmtId="0" fontId="1" fillId="12" borderId="13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12" borderId="20" xfId="0" applyFont="1" applyFill="1" applyBorder="1"/>
    <xf numFmtId="0" fontId="1" fillId="10" borderId="23" xfId="0" applyFont="1" applyFill="1" applyBorder="1" applyAlignment="1">
      <alignment horizontal="center"/>
    </xf>
    <xf numFmtId="0" fontId="1" fillId="0" borderId="17" xfId="0" applyFont="1" applyBorder="1"/>
    <xf numFmtId="0" fontId="1" fillId="0" borderId="22" xfId="0" applyFont="1" applyBorder="1" applyAlignment="1">
      <alignment horizontal="left"/>
    </xf>
    <xf numFmtId="49" fontId="1" fillId="3" borderId="17" xfId="0" applyNumberFormat="1" applyFont="1" applyFill="1" applyBorder="1" applyAlignment="1">
      <alignment horizontal="center"/>
    </xf>
    <xf numFmtId="49" fontId="1" fillId="3" borderId="13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169" fontId="1" fillId="0" borderId="6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/>
    <xf numFmtId="169" fontId="1" fillId="0" borderId="10" xfId="0" applyNumberFormat="1" applyFont="1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3" fillId="0" borderId="24" xfId="0" applyFont="1" applyBorder="1"/>
    <xf numFmtId="0" fontId="1" fillId="2" borderId="18" xfId="0" applyFont="1" applyFill="1" applyBorder="1" applyAlignment="1">
      <alignment horizontal="center"/>
    </xf>
    <xf numFmtId="0" fontId="3" fillId="0" borderId="18" xfId="0" applyFont="1" applyBorder="1"/>
    <xf numFmtId="0" fontId="2" fillId="2" borderId="1" xfId="0" quotePrefix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5" xfId="0" applyFont="1" applyBorder="1"/>
    <xf numFmtId="0" fontId="2" fillId="0" borderId="14" xfId="0" applyFont="1" applyBorder="1" applyAlignment="1">
      <alignment horizontal="center" vertical="center"/>
    </xf>
    <xf numFmtId="0" fontId="3" fillId="0" borderId="6" xfId="0" applyFont="1" applyBorder="1"/>
    <xf numFmtId="2" fontId="2" fillId="0" borderId="1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left"/>
    </xf>
    <xf numFmtId="0" fontId="3" fillId="0" borderId="4" xfId="0" applyFont="1" applyBorder="1"/>
    <xf numFmtId="0" fontId="2" fillId="0" borderId="13" xfId="0" applyFont="1" applyBorder="1" applyAlignment="1">
      <alignment horizontal="center"/>
    </xf>
    <xf numFmtId="0" fontId="3" fillId="0" borderId="13" xfId="0" applyFont="1" applyBorder="1"/>
    <xf numFmtId="0" fontId="2" fillId="5" borderId="14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7"/>
  <sheetViews>
    <sheetView topLeftCell="A12" zoomScaleNormal="100" workbookViewId="0">
      <selection activeCell="H13" sqref="H13"/>
    </sheetView>
  </sheetViews>
  <sheetFormatPr baseColWidth="10" defaultColWidth="14.5" defaultRowHeight="15" customHeight="1" x14ac:dyDescent="0.2"/>
  <cols>
    <col min="1" max="1" width="16" style="7" customWidth="1"/>
    <col min="2" max="2" width="16.1640625" style="7" customWidth="1"/>
    <col min="3" max="5" width="16.83203125" style="7" customWidth="1"/>
    <col min="6" max="9" width="9.1640625" style="7" customWidth="1"/>
    <col min="10" max="16384" width="14.5" style="7"/>
  </cols>
  <sheetData>
    <row r="1" spans="1:11" ht="15.75" customHeight="1" x14ac:dyDescent="0.2">
      <c r="A1" s="198">
        <v>45885</v>
      </c>
      <c r="B1" s="198"/>
      <c r="C1" s="198"/>
      <c r="D1" s="198"/>
      <c r="E1" s="198"/>
      <c r="I1" s="17"/>
      <c r="J1" s="18"/>
      <c r="K1" s="18"/>
    </row>
    <row r="2" spans="1:11" ht="15.75" customHeight="1" x14ac:dyDescent="0.2">
      <c r="A2" s="201" t="s">
        <v>113</v>
      </c>
      <c r="B2" s="202"/>
      <c r="C2" s="202"/>
      <c r="D2" s="202"/>
      <c r="E2" s="203"/>
      <c r="I2" s="19"/>
      <c r="J2" s="204"/>
      <c r="K2" s="204"/>
    </row>
    <row r="3" spans="1:11" ht="15.75" customHeight="1" x14ac:dyDescent="0.2">
      <c r="A3" s="199" t="s">
        <v>0</v>
      </c>
      <c r="B3" s="200"/>
      <c r="C3" s="20" t="s">
        <v>1</v>
      </c>
      <c r="D3" s="1" t="s">
        <v>2</v>
      </c>
      <c r="E3" s="1" t="s">
        <v>3</v>
      </c>
      <c r="I3" s="18"/>
      <c r="J3" s="19"/>
      <c r="K3" s="19"/>
    </row>
    <row r="4" spans="1:11" ht="15.75" customHeight="1" x14ac:dyDescent="0.2">
      <c r="A4" s="60"/>
      <c r="B4" s="60"/>
      <c r="C4" s="82"/>
      <c r="D4" s="8" t="str">
        <f>IFERROR(RANK(C4,$C$4:$C$13,0)," ")</f>
        <v xml:space="preserve"> </v>
      </c>
      <c r="E4" s="1"/>
      <c r="I4" s="18"/>
      <c r="J4" s="19"/>
      <c r="K4" s="19"/>
    </row>
    <row r="5" spans="1:11" ht="15.75" customHeight="1" x14ac:dyDescent="0.2">
      <c r="A5" s="60"/>
      <c r="B5" s="60"/>
      <c r="C5" s="82"/>
      <c r="D5" s="8" t="str">
        <f t="shared" ref="D5:D12" si="0">IFERROR(RANK(C5,$C$4:$C$13,0)," ")</f>
        <v xml:space="preserve"> </v>
      </c>
      <c r="E5" s="1"/>
      <c r="I5" s="18"/>
      <c r="J5" s="19"/>
      <c r="K5" s="19"/>
    </row>
    <row r="6" spans="1:11" ht="15.75" customHeight="1" x14ac:dyDescent="0.2">
      <c r="A6" s="60"/>
      <c r="B6" s="60"/>
      <c r="C6" s="82"/>
      <c r="D6" s="8" t="str">
        <f t="shared" si="0"/>
        <v xml:space="preserve"> </v>
      </c>
      <c r="E6" s="1"/>
      <c r="I6" s="18"/>
      <c r="J6" s="19"/>
      <c r="K6" s="19"/>
    </row>
    <row r="7" spans="1:11" ht="15.75" customHeight="1" x14ac:dyDescent="0.2">
      <c r="A7" s="60"/>
      <c r="B7" s="60"/>
      <c r="C7" s="82"/>
      <c r="D7" s="8" t="str">
        <f t="shared" si="0"/>
        <v xml:space="preserve"> </v>
      </c>
      <c r="E7" s="1"/>
      <c r="I7" s="18"/>
      <c r="J7" s="19"/>
      <c r="K7" s="19"/>
    </row>
    <row r="8" spans="1:11" ht="15.75" customHeight="1" x14ac:dyDescent="0.2">
      <c r="A8" s="60"/>
      <c r="B8" s="60"/>
      <c r="C8" s="82"/>
      <c r="D8" s="8" t="str">
        <f t="shared" si="0"/>
        <v xml:space="preserve"> </v>
      </c>
      <c r="E8" s="1"/>
      <c r="I8" s="18"/>
      <c r="J8" s="19"/>
      <c r="K8" s="19"/>
    </row>
    <row r="9" spans="1:11" ht="15.75" customHeight="1" x14ac:dyDescent="0.2">
      <c r="A9" s="60"/>
      <c r="B9" s="60"/>
      <c r="C9" s="82"/>
      <c r="D9" s="8" t="str">
        <f t="shared" si="0"/>
        <v xml:space="preserve"> </v>
      </c>
      <c r="E9" s="1"/>
      <c r="I9" s="18"/>
      <c r="J9" s="19"/>
      <c r="K9" s="19"/>
    </row>
    <row r="10" spans="1:11" ht="15.75" customHeight="1" x14ac:dyDescent="0.2">
      <c r="A10" s="60"/>
      <c r="B10" s="60"/>
      <c r="C10" s="82"/>
      <c r="D10" s="8" t="str">
        <f t="shared" si="0"/>
        <v xml:space="preserve"> </v>
      </c>
      <c r="E10" s="1"/>
      <c r="I10" s="18"/>
      <c r="J10" s="19"/>
      <c r="K10" s="19"/>
    </row>
    <row r="11" spans="1:11" ht="15.75" customHeight="1" x14ac:dyDescent="0.2">
      <c r="A11" s="10"/>
      <c r="B11" s="10"/>
      <c r="C11" s="1"/>
      <c r="D11" s="8" t="str">
        <f t="shared" si="0"/>
        <v xml:space="preserve"> </v>
      </c>
      <c r="E11" s="1"/>
      <c r="I11" s="22"/>
      <c r="J11" s="19"/>
      <c r="K11" s="19"/>
    </row>
    <row r="12" spans="1:11" ht="15.75" customHeight="1" x14ac:dyDescent="0.2">
      <c r="A12" s="5"/>
      <c r="B12" s="5"/>
      <c r="C12" s="1"/>
      <c r="D12" s="8" t="str">
        <f t="shared" si="0"/>
        <v xml:space="preserve"> </v>
      </c>
      <c r="E12" s="1"/>
      <c r="I12" s="22"/>
      <c r="J12" s="19"/>
      <c r="K12" s="19"/>
    </row>
    <row r="13" spans="1:11" ht="15.75" customHeight="1" x14ac:dyDescent="0.2">
      <c r="A13" s="60"/>
      <c r="B13" s="60"/>
      <c r="C13" s="82"/>
      <c r="D13" s="8" t="str">
        <f>IFERROR(RANK(C13,$C$4:$C$13,0)," ")</f>
        <v xml:space="preserve"> </v>
      </c>
      <c r="E13" s="1"/>
      <c r="I13" s="22"/>
      <c r="J13" s="19"/>
      <c r="K13" s="19"/>
    </row>
    <row r="14" spans="1:11" ht="15.75" customHeight="1" x14ac:dyDescent="0.2">
      <c r="D14" s="160"/>
      <c r="I14" s="22"/>
      <c r="J14" s="19"/>
      <c r="K14" s="19"/>
    </row>
    <row r="15" spans="1:11" ht="15.75" customHeight="1" x14ac:dyDescent="0.2">
      <c r="A15" s="205">
        <v>45886</v>
      </c>
      <c r="B15" s="205"/>
      <c r="C15" s="205"/>
      <c r="D15" s="205"/>
      <c r="E15" s="205"/>
      <c r="I15" s="17"/>
      <c r="J15" s="18"/>
      <c r="K15" s="18"/>
    </row>
    <row r="16" spans="1:11" ht="15.75" customHeight="1" x14ac:dyDescent="0.2">
      <c r="A16" s="201" t="s">
        <v>112</v>
      </c>
      <c r="B16" s="202"/>
      <c r="C16" s="202"/>
      <c r="D16" s="202"/>
      <c r="E16" s="203"/>
      <c r="I16" s="19"/>
      <c r="J16" s="18"/>
      <c r="K16" s="18"/>
    </row>
    <row r="17" spans="1:11" ht="15.75" customHeight="1" x14ac:dyDescent="0.2">
      <c r="A17" s="199" t="s">
        <v>0</v>
      </c>
      <c r="B17" s="200"/>
      <c r="C17" s="20" t="s">
        <v>1</v>
      </c>
      <c r="D17" s="1" t="s">
        <v>2</v>
      </c>
      <c r="E17" s="1" t="s">
        <v>3</v>
      </c>
      <c r="I17" s="19"/>
      <c r="J17" s="18"/>
      <c r="K17" s="18"/>
    </row>
    <row r="18" spans="1:11" ht="15.75" customHeight="1" x14ac:dyDescent="0.2">
      <c r="A18" s="60"/>
      <c r="B18" s="60"/>
      <c r="C18" s="1"/>
      <c r="D18" s="8" t="str">
        <f>IFERROR(RANK(C18,$C$18:$C$26,0)," ")</f>
        <v xml:space="preserve"> </v>
      </c>
      <c r="E18" s="1"/>
      <c r="I18" s="18"/>
    </row>
    <row r="19" spans="1:11" ht="15.75" customHeight="1" x14ac:dyDescent="0.2">
      <c r="A19" s="60"/>
      <c r="B19" s="60"/>
      <c r="C19" s="1"/>
      <c r="D19" s="8" t="str">
        <f t="shared" ref="D19:D25" si="1">IFERROR(RANK(C19,$C$18:$C$26,0)," ")</f>
        <v xml:space="preserve"> </v>
      </c>
      <c r="E19" s="1"/>
      <c r="I19" s="18"/>
    </row>
    <row r="20" spans="1:11" ht="15.75" customHeight="1" x14ac:dyDescent="0.2">
      <c r="A20" s="60"/>
      <c r="B20" s="60"/>
      <c r="C20" s="1"/>
      <c r="D20" s="8" t="str">
        <f t="shared" si="1"/>
        <v xml:space="preserve"> </v>
      </c>
      <c r="E20" s="1"/>
      <c r="I20" s="18"/>
    </row>
    <row r="21" spans="1:11" ht="15.75" customHeight="1" x14ac:dyDescent="0.2">
      <c r="A21" s="60"/>
      <c r="B21" s="60"/>
      <c r="C21" s="1"/>
      <c r="D21" s="8" t="str">
        <f t="shared" si="1"/>
        <v xml:space="preserve"> </v>
      </c>
      <c r="E21" s="1"/>
      <c r="I21" s="18"/>
    </row>
    <row r="22" spans="1:11" ht="15.75" customHeight="1" x14ac:dyDescent="0.2">
      <c r="A22" s="60"/>
      <c r="B22" s="60"/>
      <c r="C22" s="1"/>
      <c r="D22" s="8" t="str">
        <f t="shared" si="1"/>
        <v xml:space="preserve"> </v>
      </c>
      <c r="E22" s="1"/>
      <c r="I22" s="18"/>
    </row>
    <row r="23" spans="1:11" ht="15.75" customHeight="1" x14ac:dyDescent="0.2">
      <c r="A23" s="60"/>
      <c r="B23" s="60"/>
      <c r="C23" s="1"/>
      <c r="D23" s="8" t="str">
        <f t="shared" si="1"/>
        <v xml:space="preserve"> </v>
      </c>
      <c r="E23" s="1"/>
      <c r="I23" s="18"/>
    </row>
    <row r="24" spans="1:11" ht="15.75" customHeight="1" x14ac:dyDescent="0.2">
      <c r="A24" s="60"/>
      <c r="B24" s="60"/>
      <c r="C24" s="1"/>
      <c r="D24" s="8" t="str">
        <f t="shared" si="1"/>
        <v xml:space="preserve"> </v>
      </c>
      <c r="E24" s="1"/>
      <c r="I24" s="18"/>
    </row>
    <row r="25" spans="1:11" ht="15.75" customHeight="1" x14ac:dyDescent="0.2">
      <c r="A25" s="6"/>
      <c r="B25" s="6"/>
      <c r="C25" s="1"/>
      <c r="D25" s="8" t="str">
        <f t="shared" si="1"/>
        <v xml:space="preserve"> </v>
      </c>
      <c r="E25" s="1"/>
      <c r="I25" s="18"/>
    </row>
    <row r="26" spans="1:11" ht="15.75" customHeight="1" x14ac:dyDescent="0.2">
      <c r="A26" s="5"/>
      <c r="B26" s="5"/>
      <c r="C26" s="1"/>
      <c r="D26" s="8" t="str">
        <f>IFERROR(RANK(C26,$C$18:$C$26,0)," ")</f>
        <v xml:space="preserve"> </v>
      </c>
      <c r="E26" s="1"/>
      <c r="I26" s="22"/>
    </row>
    <row r="27" spans="1:11" ht="15.75" customHeight="1" x14ac:dyDescent="0.2">
      <c r="I27" s="18"/>
    </row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</sheetData>
  <sortState xmlns:xlrd2="http://schemas.microsoft.com/office/spreadsheetml/2017/richdata2" ref="A18:C25">
    <sortCondition descending="1" ref="C18:C25"/>
  </sortState>
  <mergeCells count="7">
    <mergeCell ref="A1:E1"/>
    <mergeCell ref="A17:B17"/>
    <mergeCell ref="A2:E2"/>
    <mergeCell ref="J2:K2"/>
    <mergeCell ref="A3:B3"/>
    <mergeCell ref="A15:E15"/>
    <mergeCell ref="A16:E16"/>
  </mergeCells>
  <printOptions horizontalCentered="1"/>
  <pageMargins left="0.25" right="0.25" top="0.25" bottom="0.2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946"/>
  <sheetViews>
    <sheetView zoomScale="80" zoomScaleNormal="80" workbookViewId="0">
      <selection activeCell="AA14" sqref="AA14"/>
    </sheetView>
  </sheetViews>
  <sheetFormatPr baseColWidth="10" defaultColWidth="14.5" defaultRowHeight="15" customHeight="1" x14ac:dyDescent="0.2"/>
  <cols>
    <col min="1" max="1" width="7.1640625" style="7" customWidth="1"/>
    <col min="2" max="2" width="10" style="7" bestFit="1" customWidth="1"/>
    <col min="3" max="3" width="10.1640625" style="7" bestFit="1" customWidth="1"/>
    <col min="4" max="4" width="5" style="7" customWidth="1"/>
    <col min="5" max="9" width="5.5" style="7" customWidth="1"/>
    <col min="10" max="10" width="5.5" style="7" bestFit="1" customWidth="1"/>
    <col min="11" max="11" width="5.5" style="7" customWidth="1"/>
    <col min="12" max="14" width="4.5" style="7" customWidth="1"/>
    <col min="15" max="16" width="4.83203125" style="7" customWidth="1"/>
    <col min="17" max="19" width="4.33203125" style="7" customWidth="1"/>
    <col min="20" max="21" width="4.5" style="14" customWidth="1"/>
    <col min="22" max="22" width="4.1640625" style="14" customWidth="1"/>
    <col min="23" max="23" width="6.83203125" style="7" customWidth="1"/>
    <col min="24" max="24" width="8" style="7" customWidth="1"/>
    <col min="25" max="25" width="8.5" style="7" customWidth="1"/>
    <col min="26" max="16384" width="14.5" style="7"/>
  </cols>
  <sheetData>
    <row r="1" spans="1:27" ht="15.75" customHeight="1" x14ac:dyDescent="0.2">
      <c r="A1" s="7" t="s">
        <v>110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7" ht="15.75" customHeight="1" x14ac:dyDescent="0.2">
      <c r="A2" s="217" t="s">
        <v>10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3"/>
    </row>
    <row r="3" spans="1:27" ht="15.75" customHeight="1" x14ac:dyDescent="0.2">
      <c r="A3" s="11" t="s">
        <v>4</v>
      </c>
      <c r="B3" s="218" t="s">
        <v>19</v>
      </c>
      <c r="C3" s="203"/>
      <c r="D3" s="57">
        <v>45885</v>
      </c>
      <c r="E3" s="57">
        <v>45886</v>
      </c>
      <c r="F3" s="57">
        <v>45920</v>
      </c>
      <c r="G3" s="57">
        <v>45921</v>
      </c>
      <c r="H3" s="57">
        <v>45948</v>
      </c>
      <c r="I3" s="57">
        <v>45949</v>
      </c>
      <c r="J3" s="57">
        <v>45976</v>
      </c>
      <c r="K3" s="57">
        <v>45977</v>
      </c>
      <c r="L3" s="57">
        <v>46039</v>
      </c>
      <c r="M3" s="57">
        <v>46040</v>
      </c>
      <c r="N3" s="57">
        <v>46074</v>
      </c>
      <c r="O3" s="57">
        <v>46075</v>
      </c>
      <c r="P3" s="57">
        <v>46102</v>
      </c>
      <c r="Q3" s="57">
        <v>46103</v>
      </c>
      <c r="R3" s="57">
        <v>46130</v>
      </c>
      <c r="S3" s="57">
        <v>46131</v>
      </c>
      <c r="T3" s="57">
        <v>46157</v>
      </c>
      <c r="U3" s="57">
        <v>46158</v>
      </c>
      <c r="V3" s="57" t="s">
        <v>31</v>
      </c>
      <c r="W3" s="112" t="s">
        <v>18</v>
      </c>
      <c r="Z3" s="7" t="s">
        <v>105</v>
      </c>
    </row>
    <row r="4" spans="1:27" ht="15.75" customHeight="1" x14ac:dyDescent="0.2">
      <c r="A4" s="1">
        <f>IFERROR(RANK(W4,$W$4:$W$30,0)," ")</f>
        <v>1</v>
      </c>
      <c r="B4" s="61" t="s">
        <v>88</v>
      </c>
      <c r="C4" s="61" t="s">
        <v>55</v>
      </c>
      <c r="D4" s="9">
        <v>8</v>
      </c>
      <c r="E4" s="1">
        <v>10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49"/>
      <c r="W4" s="150">
        <f t="shared" ref="W4:W28" si="0">IF(SUM(D4:V4)=0,"", SUM(D4:V4))</f>
        <v>18</v>
      </c>
      <c r="AA4" s="47"/>
    </row>
    <row r="5" spans="1:27" ht="15.75" customHeight="1" x14ac:dyDescent="0.2">
      <c r="A5" s="1" t="s">
        <v>162</v>
      </c>
      <c r="B5" s="61" t="s">
        <v>89</v>
      </c>
      <c r="C5" s="61" t="s">
        <v>56</v>
      </c>
      <c r="D5" s="9">
        <v>9</v>
      </c>
      <c r="E5" s="1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49"/>
      <c r="W5" s="150">
        <f t="shared" si="0"/>
        <v>14</v>
      </c>
      <c r="Z5" s="47"/>
      <c r="AA5" s="47"/>
    </row>
    <row r="6" spans="1:27" ht="15.75" customHeight="1" x14ac:dyDescent="0.2">
      <c r="A6" s="1" t="s">
        <v>162</v>
      </c>
      <c r="B6" s="60" t="s">
        <v>99</v>
      </c>
      <c r="C6" s="60" t="s">
        <v>84</v>
      </c>
      <c r="D6" s="9">
        <v>6</v>
      </c>
      <c r="E6" s="1">
        <v>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49"/>
      <c r="W6" s="150">
        <f t="shared" si="0"/>
        <v>14</v>
      </c>
      <c r="AA6" s="47"/>
    </row>
    <row r="7" spans="1:27" ht="15.75" customHeight="1" x14ac:dyDescent="0.2">
      <c r="A7" s="1">
        <f>IFERROR(RANK(W7,$W$4:$W$30,0)," ")</f>
        <v>4</v>
      </c>
      <c r="B7" s="61" t="s">
        <v>72</v>
      </c>
      <c r="C7" s="61" t="s">
        <v>73</v>
      </c>
      <c r="D7" s="9">
        <v>5</v>
      </c>
      <c r="E7" s="1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49"/>
      <c r="W7" s="150">
        <f t="shared" si="0"/>
        <v>11</v>
      </c>
      <c r="AA7" s="47"/>
    </row>
    <row r="8" spans="1:27" ht="15.75" customHeight="1" x14ac:dyDescent="0.2">
      <c r="A8" s="1" t="s">
        <v>163</v>
      </c>
      <c r="B8" s="60" t="s">
        <v>54</v>
      </c>
      <c r="C8" s="60" t="s">
        <v>90</v>
      </c>
      <c r="D8" s="9">
        <v>7</v>
      </c>
      <c r="E8" s="1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49"/>
      <c r="W8" s="150">
        <f t="shared" si="0"/>
        <v>10</v>
      </c>
      <c r="AA8" s="47"/>
    </row>
    <row r="9" spans="1:27" ht="15.75" customHeight="1" x14ac:dyDescent="0.2">
      <c r="A9" s="1" t="s">
        <v>163</v>
      </c>
      <c r="B9" s="60" t="s">
        <v>80</v>
      </c>
      <c r="C9" s="60" t="s">
        <v>81</v>
      </c>
      <c r="D9" s="9">
        <v>10</v>
      </c>
      <c r="E9" s="1"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9"/>
      <c r="W9" s="150">
        <f t="shared" si="0"/>
        <v>10</v>
      </c>
      <c r="AA9" s="47"/>
    </row>
    <row r="10" spans="1:27" ht="15.75" customHeight="1" x14ac:dyDescent="0.2">
      <c r="A10" s="1">
        <f>IFERROR(RANK(W10,$W$4:$W$30,0)," ")</f>
        <v>7</v>
      </c>
      <c r="B10" s="61" t="s">
        <v>94</v>
      </c>
      <c r="C10" s="61" t="s">
        <v>60</v>
      </c>
      <c r="D10" s="167"/>
      <c r="E10" s="1">
        <v>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49"/>
      <c r="W10" s="150">
        <f t="shared" si="0"/>
        <v>9</v>
      </c>
      <c r="AA10" s="47"/>
    </row>
    <row r="11" spans="1:27" ht="15.75" customHeight="1" x14ac:dyDescent="0.2">
      <c r="A11" s="1">
        <f>IFERROR(RANK(W11,$W$4:$W$30,0)," ")</f>
        <v>8</v>
      </c>
      <c r="B11" s="60" t="s">
        <v>150</v>
      </c>
      <c r="C11" s="60" t="s">
        <v>151</v>
      </c>
      <c r="D11" s="9">
        <v>0</v>
      </c>
      <c r="E11" s="1">
        <v>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49"/>
      <c r="W11" s="150">
        <f t="shared" si="0"/>
        <v>7</v>
      </c>
      <c r="Z11" s="47"/>
      <c r="AA11" s="47"/>
    </row>
    <row r="12" spans="1:27" ht="15.75" customHeight="1" x14ac:dyDescent="0.2">
      <c r="A12" s="1">
        <f>IFERROR(RANK(W12,$W$4:$W$30,0)," ")</f>
        <v>9</v>
      </c>
      <c r="B12" s="61" t="s">
        <v>91</v>
      </c>
      <c r="C12" s="61" t="s">
        <v>92</v>
      </c>
      <c r="D12" s="9">
        <v>1</v>
      </c>
      <c r="E12" s="1">
        <v>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49"/>
      <c r="W12" s="150">
        <f t="shared" si="0"/>
        <v>5</v>
      </c>
      <c r="AA12" s="47"/>
    </row>
    <row r="13" spans="1:27" ht="15.75" customHeight="1" x14ac:dyDescent="0.2">
      <c r="A13" s="1">
        <f>IFERROR(RANK(W13,$W$4:$W$30,0)," ")</f>
        <v>10</v>
      </c>
      <c r="B13" s="61" t="s">
        <v>83</v>
      </c>
      <c r="C13" s="61" t="s">
        <v>84</v>
      </c>
      <c r="D13" s="9">
        <v>4</v>
      </c>
      <c r="E13" s="1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49"/>
      <c r="W13" s="150">
        <f t="shared" si="0"/>
        <v>4</v>
      </c>
      <c r="AA13" s="47"/>
    </row>
    <row r="14" spans="1:27" ht="15.75" customHeight="1" x14ac:dyDescent="0.2">
      <c r="A14" s="1" t="s">
        <v>160</v>
      </c>
      <c r="B14" s="61" t="s">
        <v>114</v>
      </c>
      <c r="C14" s="61" t="s">
        <v>115</v>
      </c>
      <c r="D14" s="9">
        <v>2</v>
      </c>
      <c r="E14" s="1"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49"/>
      <c r="W14" s="150">
        <f t="shared" si="0"/>
        <v>3</v>
      </c>
      <c r="AA14" s="47"/>
    </row>
    <row r="15" spans="1:27" ht="15.75" customHeight="1" x14ac:dyDescent="0.2">
      <c r="A15" s="1" t="s">
        <v>160</v>
      </c>
      <c r="B15" s="60" t="s">
        <v>65</v>
      </c>
      <c r="C15" s="60" t="s">
        <v>64</v>
      </c>
      <c r="D15" s="9">
        <v>3</v>
      </c>
      <c r="E15" s="1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49"/>
      <c r="W15" s="150">
        <f t="shared" si="0"/>
        <v>3</v>
      </c>
      <c r="AA15" s="47"/>
    </row>
    <row r="16" spans="1:27" ht="15.75" customHeight="1" x14ac:dyDescent="0.2">
      <c r="A16" s="1">
        <f t="shared" ref="A16:A28" si="1">IFERROR(RANK(W16,$W$4:$W$30,0)," ")</f>
        <v>13</v>
      </c>
      <c r="B16" s="60" t="s">
        <v>143</v>
      </c>
      <c r="C16" s="60" t="s">
        <v>144</v>
      </c>
      <c r="D16" s="9">
        <v>0</v>
      </c>
      <c r="E16" s="1">
        <v>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49"/>
      <c r="W16" s="150">
        <f t="shared" si="0"/>
        <v>2</v>
      </c>
      <c r="AA16" s="47"/>
    </row>
    <row r="17" spans="1:27" ht="15.75" customHeight="1" x14ac:dyDescent="0.2">
      <c r="A17" s="1" t="str">
        <f t="shared" si="1"/>
        <v xml:space="preserve"> </v>
      </c>
      <c r="B17" s="61" t="s">
        <v>75</v>
      </c>
      <c r="C17" s="61" t="s">
        <v>76</v>
      </c>
      <c r="D17" s="9">
        <v>0</v>
      </c>
      <c r="E17" s="1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49"/>
      <c r="W17" s="150" t="str">
        <f t="shared" si="0"/>
        <v/>
      </c>
      <c r="Z17" s="47"/>
      <c r="AA17" s="47"/>
    </row>
    <row r="18" spans="1:27" ht="15.75" customHeight="1" x14ac:dyDescent="0.2">
      <c r="A18" s="1" t="str">
        <f t="shared" si="1"/>
        <v xml:space="preserve"> </v>
      </c>
      <c r="B18" s="60" t="s">
        <v>89</v>
      </c>
      <c r="C18" s="60" t="s">
        <v>104</v>
      </c>
      <c r="D18" s="9">
        <v>0</v>
      </c>
      <c r="E18" s="1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49"/>
      <c r="W18" s="150" t="str">
        <f t="shared" si="0"/>
        <v/>
      </c>
      <c r="AA18" s="47"/>
    </row>
    <row r="19" spans="1:27" ht="15.75" customHeight="1" x14ac:dyDescent="0.2">
      <c r="A19" s="1" t="str">
        <f t="shared" si="1"/>
        <v xml:space="preserve"> </v>
      </c>
      <c r="B19" s="60" t="s">
        <v>108</v>
      </c>
      <c r="C19" s="60" t="s">
        <v>106</v>
      </c>
      <c r="D19" s="9">
        <v>0</v>
      </c>
      <c r="E19" s="1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49"/>
      <c r="W19" s="150" t="str">
        <f t="shared" si="0"/>
        <v/>
      </c>
      <c r="AA19" s="47"/>
    </row>
    <row r="20" spans="1:27" ht="15.75" customHeight="1" x14ac:dyDescent="0.2">
      <c r="A20" s="1" t="str">
        <f t="shared" si="1"/>
        <v xml:space="preserve"> </v>
      </c>
      <c r="B20" s="60" t="s">
        <v>77</v>
      </c>
      <c r="C20" s="60" t="s">
        <v>78</v>
      </c>
      <c r="D20" s="9">
        <v>0</v>
      </c>
      <c r="E20" s="1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49"/>
      <c r="W20" s="150" t="str">
        <f t="shared" si="0"/>
        <v/>
      </c>
      <c r="Z20" s="47"/>
      <c r="AA20" s="47"/>
    </row>
    <row r="21" spans="1:27" ht="15.75" customHeight="1" x14ac:dyDescent="0.2">
      <c r="A21" s="1" t="str">
        <f t="shared" si="1"/>
        <v xml:space="preserve"> </v>
      </c>
      <c r="B21" s="60" t="s">
        <v>101</v>
      </c>
      <c r="C21" s="60" t="s">
        <v>102</v>
      </c>
      <c r="D21" s="9">
        <v>0</v>
      </c>
      <c r="E21" s="1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49"/>
      <c r="W21" s="150" t="str">
        <f t="shared" si="0"/>
        <v/>
      </c>
      <c r="Z21" s="47"/>
      <c r="AA21" s="47"/>
    </row>
    <row r="22" spans="1:27" ht="15.75" customHeight="1" x14ac:dyDescent="0.2">
      <c r="A22" s="1" t="str">
        <f t="shared" si="1"/>
        <v xml:space="preserve"> </v>
      </c>
      <c r="B22" s="60" t="s">
        <v>66</v>
      </c>
      <c r="C22" s="60" t="s">
        <v>102</v>
      </c>
      <c r="D22" s="9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49"/>
      <c r="W22" s="150" t="str">
        <f t="shared" si="0"/>
        <v/>
      </c>
      <c r="AA22" s="47"/>
    </row>
    <row r="23" spans="1:27" ht="15.75" customHeight="1" x14ac:dyDescent="0.2">
      <c r="A23" s="1" t="str">
        <f t="shared" si="1"/>
        <v xml:space="preserve"> </v>
      </c>
      <c r="B23" s="60" t="s">
        <v>82</v>
      </c>
      <c r="C23" s="60" t="s">
        <v>81</v>
      </c>
      <c r="D23" s="9">
        <v>0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49"/>
      <c r="W23" s="150" t="str">
        <f t="shared" si="0"/>
        <v/>
      </c>
      <c r="AA23" s="47"/>
    </row>
    <row r="24" spans="1:27" ht="15.75" customHeight="1" x14ac:dyDescent="0.2">
      <c r="A24" s="1" t="str">
        <f t="shared" si="1"/>
        <v xml:space="preserve"> </v>
      </c>
      <c r="B24" s="60" t="s">
        <v>85</v>
      </c>
      <c r="C24" s="60" t="s">
        <v>58</v>
      </c>
      <c r="D24" s="9">
        <v>0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49"/>
      <c r="W24" s="150" t="str">
        <f t="shared" si="0"/>
        <v/>
      </c>
      <c r="Z24" s="47"/>
      <c r="AA24" s="47"/>
    </row>
    <row r="25" spans="1:27" ht="15.75" customHeight="1" x14ac:dyDescent="0.2">
      <c r="A25" s="1" t="str">
        <f t="shared" si="1"/>
        <v xml:space="preserve"> </v>
      </c>
      <c r="B25" s="61" t="s">
        <v>97</v>
      </c>
      <c r="C25" s="61" t="s">
        <v>67</v>
      </c>
      <c r="D25" s="9">
        <v>0</v>
      </c>
      <c r="E25" s="1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49"/>
      <c r="W25" s="150" t="str">
        <f t="shared" si="0"/>
        <v/>
      </c>
      <c r="Z25" s="47"/>
      <c r="AA25" s="47"/>
    </row>
    <row r="26" spans="1:27" ht="15.75" customHeight="1" x14ac:dyDescent="0.2">
      <c r="A26" s="1" t="str">
        <f t="shared" si="1"/>
        <v xml:space="preserve"> </v>
      </c>
      <c r="B26" s="61" t="s">
        <v>137</v>
      </c>
      <c r="C26" s="61" t="s">
        <v>138</v>
      </c>
      <c r="D26" s="9">
        <v>0</v>
      </c>
      <c r="E26" s="1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49"/>
      <c r="W26" s="150" t="str">
        <f t="shared" si="0"/>
        <v/>
      </c>
      <c r="AA26" s="47"/>
    </row>
    <row r="27" spans="1:27" ht="15.75" customHeight="1" x14ac:dyDescent="0.2">
      <c r="A27" s="1" t="str">
        <f t="shared" si="1"/>
        <v xml:space="preserve"> </v>
      </c>
      <c r="B27" s="60" t="s">
        <v>139</v>
      </c>
      <c r="C27" s="60" t="s">
        <v>140</v>
      </c>
      <c r="D27" s="9">
        <v>0</v>
      </c>
      <c r="E27" s="1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49"/>
      <c r="W27" s="150" t="str">
        <f t="shared" si="0"/>
        <v/>
      </c>
      <c r="Z27" s="47"/>
      <c r="AA27" s="47"/>
    </row>
    <row r="28" spans="1:27" ht="15.75" customHeight="1" x14ac:dyDescent="0.2">
      <c r="A28" s="1" t="str">
        <f t="shared" si="1"/>
        <v xml:space="preserve"> </v>
      </c>
      <c r="B28" s="60" t="s">
        <v>95</v>
      </c>
      <c r="C28" s="60" t="s">
        <v>96</v>
      </c>
      <c r="D28" s="9">
        <v>0</v>
      </c>
      <c r="E28" s="1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49"/>
      <c r="W28" s="150" t="str">
        <f t="shared" si="0"/>
        <v/>
      </c>
      <c r="Z28" s="47"/>
      <c r="AA28" s="47"/>
    </row>
    <row r="29" spans="1:27" ht="15.75" customHeight="1" x14ac:dyDescent="0.2">
      <c r="A29" s="1" t="str">
        <f t="shared" ref="A29:A30" si="2">IFERROR(RANK(W29,$W$4:$W$30,0)," ")</f>
        <v xml:space="preserve"> </v>
      </c>
      <c r="B29" s="60"/>
      <c r="C29" s="60"/>
      <c r="D29" s="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49"/>
      <c r="W29" s="150" t="str">
        <f t="shared" ref="W29:W30" si="3">IF(SUM(D29:V29)=0,"", SUM(D29:V29))</f>
        <v/>
      </c>
    </row>
    <row r="30" spans="1:27" ht="15.75" customHeight="1" x14ac:dyDescent="0.2">
      <c r="A30" s="1" t="str">
        <f t="shared" si="2"/>
        <v xml:space="preserve"> </v>
      </c>
      <c r="B30" s="60"/>
      <c r="C30" s="60"/>
      <c r="D30" s="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49"/>
      <c r="W30" s="150" t="str">
        <f t="shared" si="3"/>
        <v/>
      </c>
    </row>
    <row r="31" spans="1:27" ht="15.75" customHeight="1" x14ac:dyDescent="0.2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 t="s">
        <v>109</v>
      </c>
      <c r="S31" s="14"/>
    </row>
    <row r="32" spans="1:27" ht="15.75" customHeight="1" x14ac:dyDescent="0.2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4:19" ht="15.75" customHeight="1" x14ac:dyDescent="0.2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4:19" ht="15.75" customHeight="1" x14ac:dyDescent="0.2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4:19" ht="15.75" customHeight="1" x14ac:dyDescent="0.2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4:19" ht="15.75" customHeight="1" x14ac:dyDescent="0.2"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4:19" ht="15.75" customHeight="1" x14ac:dyDescent="0.2"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4:19" ht="15.75" customHeight="1" x14ac:dyDescent="0.2"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4:19" ht="15.75" customHeight="1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4:19" ht="15.75" customHeight="1" x14ac:dyDescent="0.2"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4:19" ht="15.7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4:19" ht="15.75" customHeight="1" x14ac:dyDescent="0.2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4:19" ht="15.75" customHeight="1" x14ac:dyDescent="0.2"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4:19" ht="15.75" customHeight="1" x14ac:dyDescent="0.2"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4:19" ht="15.75" customHeight="1" x14ac:dyDescent="0.2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4:19" ht="15.75" customHeight="1" x14ac:dyDescent="0.2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4:19" ht="15.75" customHeight="1" x14ac:dyDescent="0.2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4:19" ht="15.75" customHeight="1" x14ac:dyDescent="0.2"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4:19" ht="15.75" customHeight="1" x14ac:dyDescent="0.2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4:19" ht="15.75" customHeight="1" x14ac:dyDescent="0.2"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4:19" ht="15.75" customHeight="1" x14ac:dyDescent="0.2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4:19" ht="15.75" customHeight="1" x14ac:dyDescent="0.2"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4:19" ht="15.75" customHeight="1" x14ac:dyDescent="0.2"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4:19" ht="15.75" customHeight="1" x14ac:dyDescent="0.2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4:19" ht="15.75" customHeight="1" x14ac:dyDescent="0.2"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4:19" ht="15.75" customHeight="1" x14ac:dyDescent="0.2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4:19" ht="15.75" customHeight="1" x14ac:dyDescent="0.2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4:19" ht="15.75" customHeight="1" x14ac:dyDescent="0.2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4:19" ht="15.75" customHeight="1" x14ac:dyDescent="0.2"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4:19" ht="15.75" customHeight="1" x14ac:dyDescent="0.2"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4:19" ht="15.75" customHeight="1" x14ac:dyDescent="0.2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4:19" ht="15.75" customHeight="1" x14ac:dyDescent="0.2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4:19" ht="15.75" customHeight="1" x14ac:dyDescent="0.2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4:19" ht="15.75" customHeight="1" x14ac:dyDescent="0.2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4:19" ht="15.75" customHeight="1" x14ac:dyDescent="0.2"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4:19" ht="15.75" customHeight="1" x14ac:dyDescent="0.2"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4:19" ht="15.75" customHeight="1" x14ac:dyDescent="0.2"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4:19" ht="15.75" customHeight="1" x14ac:dyDescent="0.2"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4:19" ht="15.75" customHeight="1" x14ac:dyDescent="0.2"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4:19" ht="15.75" customHeight="1" x14ac:dyDescent="0.2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4:19" ht="15.75" customHeight="1" x14ac:dyDescent="0.2"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4:19" ht="15.75" customHeight="1" x14ac:dyDescent="0.2"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4:19" ht="15.75" customHeight="1" x14ac:dyDescent="0.2"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4:19" ht="15.75" customHeight="1" x14ac:dyDescent="0.2"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4:19" ht="15.75" customHeight="1" x14ac:dyDescent="0.2"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4:19" ht="15.75" customHeight="1" x14ac:dyDescent="0.2"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4:19" ht="15.75" customHeight="1" x14ac:dyDescent="0.2"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4:19" ht="15.75" customHeight="1" x14ac:dyDescent="0.2"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4:19" ht="15.75" customHeight="1" x14ac:dyDescent="0.2"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4:19" ht="15.75" customHeight="1" x14ac:dyDescent="0.2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4:19" ht="15.75" customHeight="1" x14ac:dyDescent="0.2"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4:19" ht="15.75" customHeight="1" x14ac:dyDescent="0.2"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4:19" ht="15.75" customHeight="1" x14ac:dyDescent="0.2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4:19" ht="15.75" customHeight="1" x14ac:dyDescent="0.2"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4:19" ht="15.75" customHeight="1" x14ac:dyDescent="0.2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4:19" ht="15.75" customHeight="1" x14ac:dyDescent="0.2"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4:19" ht="15.75" customHeight="1" x14ac:dyDescent="0.2"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4:19" ht="15.75" customHeight="1" x14ac:dyDescent="0.2"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4:19" ht="15.75" customHeight="1" x14ac:dyDescent="0.2"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4:19" ht="15.75" customHeight="1" x14ac:dyDescent="0.2"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4:19" ht="15.75" customHeight="1" x14ac:dyDescent="0.2"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4:19" ht="15.75" customHeight="1" x14ac:dyDescent="0.2"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4:19" ht="15.75" customHeight="1" x14ac:dyDescent="0.2"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4:19" ht="15.75" customHeight="1" x14ac:dyDescent="0.2"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4:19" ht="15.75" customHeight="1" x14ac:dyDescent="0.2"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4:19" ht="15.75" customHeight="1" x14ac:dyDescent="0.2"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4:19" ht="15.75" customHeight="1" x14ac:dyDescent="0.2"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4:19" ht="15.75" customHeight="1" x14ac:dyDescent="0.2"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4:19" ht="15.75" customHeight="1" x14ac:dyDescent="0.2"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4:19" ht="15.75" customHeight="1" x14ac:dyDescent="0.2"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4:19" ht="15.75" customHeight="1" x14ac:dyDescent="0.2"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4:19" ht="15.75" customHeight="1" x14ac:dyDescent="0.2"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4:19" ht="15.75" customHeight="1" x14ac:dyDescent="0.2"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4:19" ht="15.75" customHeight="1" x14ac:dyDescent="0.2"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4:19" ht="15.75" customHeight="1" x14ac:dyDescent="0.2"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4:19" ht="15.75" customHeight="1" x14ac:dyDescent="0.2"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4:19" ht="15.75" customHeight="1" x14ac:dyDescent="0.2"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4:19" ht="15.75" customHeight="1" x14ac:dyDescent="0.2"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4:19" ht="15.75" customHeight="1" x14ac:dyDescent="0.2"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4:19" ht="15.75" customHeight="1" x14ac:dyDescent="0.2"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4:19" ht="15.75" customHeight="1" x14ac:dyDescent="0.2"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4:19" ht="15.75" customHeight="1" x14ac:dyDescent="0.2"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4:19" ht="15.75" customHeight="1" x14ac:dyDescent="0.2"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4:19" ht="15.75" customHeight="1" x14ac:dyDescent="0.2"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4:19" ht="15.75" customHeight="1" x14ac:dyDescent="0.2"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4:19" ht="15.75" customHeight="1" x14ac:dyDescent="0.2"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4:19" ht="15.75" customHeight="1" x14ac:dyDescent="0.2"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4:19" ht="15.75" customHeight="1" x14ac:dyDescent="0.2"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4:19" ht="15.75" customHeight="1" x14ac:dyDescent="0.2"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4:19" ht="15.75" customHeight="1" x14ac:dyDescent="0.2"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4:19" ht="15.75" customHeight="1" x14ac:dyDescent="0.2"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4:19" ht="15.75" customHeight="1" x14ac:dyDescent="0.2"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4:19" ht="15.75" customHeight="1" x14ac:dyDescent="0.2"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4:19" ht="15.75" customHeight="1" x14ac:dyDescent="0.2"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4:19" ht="15.75" customHeight="1" x14ac:dyDescent="0.2"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</row>
    <row r="126" spans="4:19" ht="15.75" customHeight="1" x14ac:dyDescent="0.2"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</row>
    <row r="127" spans="4:19" ht="15.75" customHeight="1" x14ac:dyDescent="0.2"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</row>
    <row r="128" spans="4:19" ht="15.75" customHeight="1" x14ac:dyDescent="0.2"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4:19" ht="15.75" customHeight="1" x14ac:dyDescent="0.2"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</row>
    <row r="130" spans="4:19" ht="15.75" customHeight="1" x14ac:dyDescent="0.2"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</row>
    <row r="131" spans="4:19" ht="15.75" customHeight="1" x14ac:dyDescent="0.2"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</row>
    <row r="132" spans="4:19" ht="15.75" customHeight="1" x14ac:dyDescent="0.2"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4:19" ht="15.75" customHeight="1" x14ac:dyDescent="0.2"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</row>
    <row r="134" spans="4:19" ht="15.75" customHeight="1" x14ac:dyDescent="0.2"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</row>
    <row r="135" spans="4:19" ht="15.75" customHeight="1" x14ac:dyDescent="0.2"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</row>
    <row r="136" spans="4:19" ht="15.75" customHeight="1" x14ac:dyDescent="0.2"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4:19" ht="15.75" customHeight="1" x14ac:dyDescent="0.2"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</row>
    <row r="138" spans="4:19" ht="15.75" customHeight="1" x14ac:dyDescent="0.2"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</row>
    <row r="139" spans="4:19" ht="15.75" customHeight="1" x14ac:dyDescent="0.2"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</row>
    <row r="140" spans="4:19" ht="15.75" customHeight="1" x14ac:dyDescent="0.2"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spans="4:19" ht="15.75" customHeight="1" x14ac:dyDescent="0.2"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</row>
    <row r="142" spans="4:19" ht="15.75" customHeight="1" x14ac:dyDescent="0.2"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</row>
    <row r="143" spans="4:19" ht="15.75" customHeight="1" x14ac:dyDescent="0.2"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</row>
    <row r="144" spans="4:19" ht="15.75" customHeight="1" x14ac:dyDescent="0.2"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</row>
    <row r="145" spans="4:19" ht="15.75" customHeight="1" x14ac:dyDescent="0.2"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</row>
    <row r="146" spans="4:19" ht="15.75" customHeight="1" x14ac:dyDescent="0.2"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</row>
    <row r="147" spans="4:19" ht="15.75" customHeight="1" x14ac:dyDescent="0.2"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</row>
    <row r="148" spans="4:19" ht="15.75" customHeight="1" x14ac:dyDescent="0.2"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</row>
    <row r="149" spans="4:19" ht="15.75" customHeight="1" x14ac:dyDescent="0.2"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</row>
    <row r="150" spans="4:19" ht="15.75" customHeight="1" x14ac:dyDescent="0.2"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</row>
    <row r="151" spans="4:19" ht="15.75" customHeight="1" x14ac:dyDescent="0.2"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</row>
    <row r="152" spans="4:19" ht="15.75" customHeight="1" x14ac:dyDescent="0.2"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</row>
    <row r="153" spans="4:19" ht="15.75" customHeight="1" x14ac:dyDescent="0.2"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</row>
    <row r="154" spans="4:19" ht="15.75" customHeight="1" x14ac:dyDescent="0.2"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</row>
    <row r="155" spans="4:19" ht="15.75" customHeight="1" x14ac:dyDescent="0.2"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</row>
    <row r="156" spans="4:19" ht="15.75" customHeight="1" x14ac:dyDescent="0.2"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</row>
    <row r="157" spans="4:19" ht="15.75" customHeight="1" x14ac:dyDescent="0.2"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</row>
    <row r="158" spans="4:19" ht="15.75" customHeight="1" x14ac:dyDescent="0.2"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</row>
    <row r="159" spans="4:19" ht="15.75" customHeight="1" x14ac:dyDescent="0.2"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</row>
    <row r="160" spans="4:19" ht="15.75" customHeight="1" x14ac:dyDescent="0.2"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</row>
    <row r="161" spans="4:19" ht="15.75" customHeight="1" x14ac:dyDescent="0.2"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</row>
    <row r="162" spans="4:19" ht="15.75" customHeight="1" x14ac:dyDescent="0.2"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</row>
    <row r="163" spans="4:19" ht="15.75" customHeight="1" x14ac:dyDescent="0.2"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</row>
    <row r="164" spans="4:19" ht="15.75" customHeight="1" x14ac:dyDescent="0.2"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</row>
    <row r="165" spans="4:19" ht="15.75" customHeight="1" x14ac:dyDescent="0.2"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</row>
    <row r="166" spans="4:19" ht="15.75" customHeight="1" x14ac:dyDescent="0.2"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</row>
    <row r="167" spans="4:19" ht="15.75" customHeight="1" x14ac:dyDescent="0.2"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</row>
    <row r="168" spans="4:19" ht="15.75" customHeight="1" x14ac:dyDescent="0.2"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</row>
    <row r="169" spans="4:19" ht="15.75" customHeight="1" x14ac:dyDescent="0.2"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</row>
    <row r="170" spans="4:19" ht="15.75" customHeight="1" x14ac:dyDescent="0.2"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</row>
    <row r="171" spans="4:19" ht="15.75" customHeight="1" x14ac:dyDescent="0.2"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</row>
    <row r="172" spans="4:19" ht="15.75" customHeight="1" x14ac:dyDescent="0.2"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</row>
    <row r="173" spans="4:19" ht="15.75" customHeight="1" x14ac:dyDescent="0.2"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</row>
    <row r="174" spans="4:19" ht="15.75" customHeight="1" x14ac:dyDescent="0.2"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</row>
    <row r="175" spans="4:19" ht="15.75" customHeight="1" x14ac:dyDescent="0.2"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</row>
    <row r="176" spans="4:19" ht="15.75" customHeight="1" x14ac:dyDescent="0.2"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4:19" ht="15.75" customHeight="1" x14ac:dyDescent="0.2"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</row>
    <row r="178" spans="4:19" ht="15.75" customHeight="1" x14ac:dyDescent="0.2"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</row>
    <row r="179" spans="4:19" ht="15.75" customHeight="1" x14ac:dyDescent="0.2"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</row>
    <row r="180" spans="4:19" ht="15.75" customHeight="1" x14ac:dyDescent="0.2"/>
    <row r="181" spans="4:19" ht="15.75" customHeight="1" x14ac:dyDescent="0.2"/>
    <row r="182" spans="4:19" ht="15.75" customHeight="1" x14ac:dyDescent="0.2"/>
    <row r="183" spans="4:19" ht="15.75" customHeight="1" x14ac:dyDescent="0.2"/>
    <row r="184" spans="4:19" ht="15.75" customHeight="1" x14ac:dyDescent="0.2"/>
    <row r="185" spans="4:19" ht="15.75" customHeight="1" x14ac:dyDescent="0.2"/>
    <row r="186" spans="4:19" ht="15.75" customHeight="1" x14ac:dyDescent="0.2"/>
    <row r="187" spans="4:19" ht="15.75" customHeight="1" x14ac:dyDescent="0.2"/>
    <row r="188" spans="4:19" ht="15.75" customHeight="1" x14ac:dyDescent="0.2"/>
    <row r="189" spans="4:19" ht="15.75" customHeight="1" x14ac:dyDescent="0.2"/>
    <row r="190" spans="4:19" ht="15.75" customHeight="1" x14ac:dyDescent="0.2"/>
    <row r="191" spans="4:19" ht="15.75" customHeight="1" x14ac:dyDescent="0.2"/>
    <row r="192" spans="4:19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</sheetData>
  <sortState xmlns:xlrd2="http://schemas.microsoft.com/office/spreadsheetml/2017/richdata2" ref="A4:W16">
    <sortCondition descending="1" ref="W4:W16"/>
  </sortState>
  <mergeCells count="2">
    <mergeCell ref="A2:W2"/>
    <mergeCell ref="B3:C3"/>
  </mergeCells>
  <phoneticPr fontId="9" type="noConversion"/>
  <printOptions horizontalCentered="1"/>
  <pageMargins left="0.25" right="0.25" top="0.25" bottom="0.2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29"/>
  <sheetViews>
    <sheetView topLeftCell="A6" zoomScale="85" zoomScaleNormal="85" workbookViewId="0">
      <selection activeCell="A20" sqref="A20:B23"/>
    </sheetView>
  </sheetViews>
  <sheetFormatPr baseColWidth="10" defaultColWidth="14.5" defaultRowHeight="15" customHeight="1" x14ac:dyDescent="0.2"/>
  <cols>
    <col min="1" max="2" width="12.83203125" style="7" customWidth="1"/>
    <col min="3" max="3" width="10.83203125" style="7" customWidth="1"/>
    <col min="4" max="4" width="12.83203125" style="7" customWidth="1"/>
    <col min="5" max="7" width="15.6640625" style="7" customWidth="1"/>
    <col min="8" max="16384" width="14.5" style="7"/>
  </cols>
  <sheetData>
    <row r="1" spans="1:7" ht="15.75" customHeight="1" x14ac:dyDescent="0.2">
      <c r="A1" s="198">
        <v>45885</v>
      </c>
      <c r="B1" s="198"/>
      <c r="C1" s="198"/>
      <c r="D1" s="198"/>
      <c r="E1" s="198"/>
      <c r="F1" s="15"/>
      <c r="G1" s="15"/>
    </row>
    <row r="2" spans="1:7" ht="15.75" customHeight="1" x14ac:dyDescent="0.2">
      <c r="A2" s="201" t="s">
        <v>11</v>
      </c>
      <c r="B2" s="202"/>
      <c r="C2" s="202"/>
      <c r="D2" s="202"/>
      <c r="E2" s="202"/>
      <c r="F2" s="202"/>
      <c r="G2" s="203"/>
    </row>
    <row r="3" spans="1:7" ht="15.75" customHeight="1" x14ac:dyDescent="0.2">
      <c r="A3" s="218" t="s">
        <v>0</v>
      </c>
      <c r="B3" s="203"/>
      <c r="C3" s="1" t="s">
        <v>6</v>
      </c>
      <c r="D3" s="1" t="s">
        <v>7</v>
      </c>
      <c r="E3" s="2" t="s">
        <v>8</v>
      </c>
      <c r="F3" s="1" t="s">
        <v>2</v>
      </c>
      <c r="G3" s="41" t="s">
        <v>3</v>
      </c>
    </row>
    <row r="4" spans="1:7" ht="15.75" customHeight="1" x14ac:dyDescent="0.2">
      <c r="A4" s="60" t="s">
        <v>88</v>
      </c>
      <c r="B4" s="60" t="s">
        <v>55</v>
      </c>
      <c r="C4" s="97">
        <v>5.17</v>
      </c>
      <c r="D4" s="36" t="s">
        <v>93</v>
      </c>
      <c r="E4" s="72">
        <f>IF(SUM(C4:D4)=0,"",SUM(C4:D4))</f>
        <v>5.17</v>
      </c>
      <c r="F4" s="8">
        <f>IFERROR(RANK(E4,$E$4:$E$15,1)," ")</f>
        <v>1</v>
      </c>
      <c r="G4" s="9">
        <v>10</v>
      </c>
    </row>
    <row r="5" spans="1:7" ht="15.75" customHeight="1" x14ac:dyDescent="0.2">
      <c r="A5" s="60" t="s">
        <v>97</v>
      </c>
      <c r="B5" s="60" t="s">
        <v>67</v>
      </c>
      <c r="C5" s="125">
        <v>11.88</v>
      </c>
      <c r="D5" s="40">
        <v>10</v>
      </c>
      <c r="E5" s="72">
        <f t="shared" ref="E5:E15" si="0">IF(SUM(C5:D5)=0,"",SUM(C5:D5))</f>
        <v>21.880000000000003</v>
      </c>
      <c r="F5" s="8">
        <f t="shared" ref="F5:F15" si="1">IFERROR(RANK(E5,$E$4:$E$15,1)," ")</f>
        <v>2</v>
      </c>
      <c r="G5" s="59">
        <v>9</v>
      </c>
    </row>
    <row r="6" spans="1:7" ht="15.75" customHeight="1" x14ac:dyDescent="0.2">
      <c r="A6" s="60" t="s">
        <v>150</v>
      </c>
      <c r="B6" s="60" t="s">
        <v>151</v>
      </c>
      <c r="C6" s="102" t="s">
        <v>156</v>
      </c>
      <c r="D6" s="40"/>
      <c r="E6" s="72" t="str">
        <f t="shared" si="0"/>
        <v/>
      </c>
      <c r="F6" s="8" t="str">
        <f t="shared" si="1"/>
        <v xml:space="preserve"> </v>
      </c>
      <c r="G6" s="113"/>
    </row>
    <row r="7" spans="1:7" ht="15.75" customHeight="1" x14ac:dyDescent="0.2">
      <c r="A7" s="60" t="s">
        <v>54</v>
      </c>
      <c r="B7" s="60" t="s">
        <v>90</v>
      </c>
      <c r="C7" s="125" t="s">
        <v>156</v>
      </c>
      <c r="D7" s="40"/>
      <c r="E7" s="72" t="str">
        <f t="shared" si="0"/>
        <v/>
      </c>
      <c r="F7" s="8" t="str">
        <f t="shared" si="1"/>
        <v xml:space="preserve"> </v>
      </c>
      <c r="G7" s="59"/>
    </row>
    <row r="8" spans="1:7" ht="15.75" customHeight="1" x14ac:dyDescent="0.2">
      <c r="A8" s="60" t="s">
        <v>91</v>
      </c>
      <c r="B8" s="60" t="s">
        <v>92</v>
      </c>
      <c r="C8" s="125" t="s">
        <v>156</v>
      </c>
      <c r="D8" s="68"/>
      <c r="E8" s="72" t="str">
        <f t="shared" si="0"/>
        <v/>
      </c>
      <c r="F8" s="8" t="str">
        <f t="shared" si="1"/>
        <v xml:space="preserve"> </v>
      </c>
      <c r="G8" s="113"/>
    </row>
    <row r="9" spans="1:7" ht="15.75" customHeight="1" x14ac:dyDescent="0.2">
      <c r="A9" s="60" t="s">
        <v>80</v>
      </c>
      <c r="B9" s="60" t="s">
        <v>81</v>
      </c>
      <c r="C9" s="102" t="s">
        <v>156</v>
      </c>
      <c r="D9" s="69"/>
      <c r="E9" s="72" t="str">
        <f t="shared" si="0"/>
        <v/>
      </c>
      <c r="F9" s="8" t="str">
        <f t="shared" si="1"/>
        <v xml:space="preserve"> </v>
      </c>
      <c r="G9" s="59"/>
    </row>
    <row r="10" spans="1:7" ht="15.75" customHeight="1" x14ac:dyDescent="0.2">
      <c r="A10" s="60" t="s">
        <v>114</v>
      </c>
      <c r="B10" s="60" t="s">
        <v>115</v>
      </c>
      <c r="C10" s="102" t="s">
        <v>156</v>
      </c>
      <c r="D10" s="68"/>
      <c r="E10" s="72" t="str">
        <f t="shared" si="0"/>
        <v/>
      </c>
      <c r="F10" s="8" t="str">
        <f t="shared" si="1"/>
        <v xml:space="preserve"> </v>
      </c>
      <c r="G10" s="113"/>
    </row>
    <row r="11" spans="1:7" ht="15.75" customHeight="1" x14ac:dyDescent="0.2">
      <c r="A11" s="60" t="s">
        <v>89</v>
      </c>
      <c r="B11" s="60" t="s">
        <v>104</v>
      </c>
      <c r="C11" s="72" t="s">
        <v>156</v>
      </c>
      <c r="D11" s="68"/>
      <c r="E11" s="72" t="str">
        <f t="shared" si="0"/>
        <v/>
      </c>
      <c r="F11" s="8" t="str">
        <f t="shared" si="1"/>
        <v xml:space="preserve"> </v>
      </c>
      <c r="G11" s="113"/>
    </row>
    <row r="12" spans="1:7" ht="15.75" customHeight="1" x14ac:dyDescent="0.2">
      <c r="A12" s="60" t="s">
        <v>72</v>
      </c>
      <c r="B12" s="60" t="s">
        <v>73</v>
      </c>
      <c r="C12" s="72" t="s">
        <v>156</v>
      </c>
      <c r="D12" s="69"/>
      <c r="E12" s="72" t="str">
        <f t="shared" si="0"/>
        <v/>
      </c>
      <c r="F12" s="8" t="str">
        <f t="shared" si="1"/>
        <v xml:space="preserve"> </v>
      </c>
      <c r="G12" s="59"/>
    </row>
    <row r="13" spans="1:7" ht="15.75" customHeight="1" x14ac:dyDescent="0.2">
      <c r="A13" s="60"/>
      <c r="B13" s="60"/>
      <c r="C13" s="72"/>
      <c r="D13" s="40"/>
      <c r="E13" s="72" t="str">
        <f t="shared" si="0"/>
        <v/>
      </c>
      <c r="F13" s="8" t="str">
        <f t="shared" si="1"/>
        <v xml:space="preserve"> </v>
      </c>
      <c r="G13" s="59"/>
    </row>
    <row r="14" spans="1:7" ht="15.75" customHeight="1" x14ac:dyDescent="0.2">
      <c r="A14" s="60"/>
      <c r="B14" s="60"/>
      <c r="C14" s="100"/>
      <c r="D14" s="40"/>
      <c r="E14" s="72" t="str">
        <f t="shared" si="0"/>
        <v/>
      </c>
      <c r="F14" s="8" t="str">
        <f t="shared" si="1"/>
        <v xml:space="preserve"> </v>
      </c>
      <c r="G14" s="113"/>
    </row>
    <row r="15" spans="1:7" ht="15.75" customHeight="1" x14ac:dyDescent="0.2">
      <c r="A15" s="60"/>
      <c r="B15" s="60"/>
      <c r="C15" s="3"/>
      <c r="D15" s="40"/>
      <c r="E15" s="72" t="str">
        <f t="shared" si="0"/>
        <v/>
      </c>
      <c r="F15" s="8" t="str">
        <f t="shared" si="1"/>
        <v xml:space="preserve"> </v>
      </c>
      <c r="G15" s="59"/>
    </row>
    <row r="16" spans="1:7" ht="15.75" customHeight="1" x14ac:dyDescent="0.2">
      <c r="G16" s="18"/>
    </row>
    <row r="17" spans="1:7" ht="15.75" customHeight="1" x14ac:dyDescent="0.2">
      <c r="A17" s="205">
        <v>45886</v>
      </c>
      <c r="B17" s="205"/>
      <c r="C17" s="205"/>
      <c r="D17" s="205"/>
      <c r="E17" s="205"/>
      <c r="F17" s="15"/>
      <c r="G17" s="17"/>
    </row>
    <row r="18" spans="1:7" ht="15.75" customHeight="1" x14ac:dyDescent="0.2">
      <c r="A18" s="201" t="s">
        <v>11</v>
      </c>
      <c r="B18" s="202"/>
      <c r="C18" s="202"/>
      <c r="D18" s="202"/>
      <c r="E18" s="202"/>
      <c r="F18" s="202"/>
      <c r="G18" s="203"/>
    </row>
    <row r="19" spans="1:7" ht="15.75" customHeight="1" x14ac:dyDescent="0.2">
      <c r="A19" s="218" t="s">
        <v>0</v>
      </c>
      <c r="B19" s="203"/>
      <c r="C19" s="1" t="s">
        <v>6</v>
      </c>
      <c r="D19" s="1" t="s">
        <v>7</v>
      </c>
      <c r="E19" s="2" t="s">
        <v>8</v>
      </c>
      <c r="F19" s="1" t="s">
        <v>2</v>
      </c>
      <c r="G19" s="41" t="s">
        <v>3</v>
      </c>
    </row>
    <row r="20" spans="1:7" ht="15.75" customHeight="1" x14ac:dyDescent="0.2">
      <c r="A20" s="60" t="s">
        <v>88</v>
      </c>
      <c r="B20" s="60" t="s">
        <v>55</v>
      </c>
      <c r="C20" s="97">
        <v>2.88</v>
      </c>
      <c r="D20" s="36" t="s">
        <v>93</v>
      </c>
      <c r="E20" s="72">
        <f t="shared" ref="E20:E28" si="2">IF(SUM(C20:D20)=0,"",SUM(C20:D20))</f>
        <v>2.88</v>
      </c>
      <c r="F20" s="8">
        <f t="shared" ref="F20:F28" si="3">IFERROR(RANK(E20,$E$20:$E$31,1)," ")</f>
        <v>1</v>
      </c>
      <c r="G20" s="9">
        <v>10</v>
      </c>
    </row>
    <row r="21" spans="1:7" ht="15.75" customHeight="1" x14ac:dyDescent="0.2">
      <c r="A21" s="60" t="s">
        <v>91</v>
      </c>
      <c r="B21" s="60" t="s">
        <v>92</v>
      </c>
      <c r="C21" s="20">
        <v>10.97</v>
      </c>
      <c r="D21" s="40" t="s">
        <v>93</v>
      </c>
      <c r="E21" s="72">
        <f t="shared" si="2"/>
        <v>10.97</v>
      </c>
      <c r="F21" s="8">
        <f t="shared" si="3"/>
        <v>2</v>
      </c>
      <c r="G21" s="113">
        <v>9</v>
      </c>
    </row>
    <row r="22" spans="1:7" ht="15.75" customHeight="1" x14ac:dyDescent="0.2">
      <c r="A22" s="60" t="s">
        <v>54</v>
      </c>
      <c r="B22" s="60" t="s">
        <v>90</v>
      </c>
      <c r="C22" s="71">
        <v>3.17</v>
      </c>
      <c r="D22" s="37">
        <v>10</v>
      </c>
      <c r="E22" s="72">
        <f t="shared" si="2"/>
        <v>13.17</v>
      </c>
      <c r="F22" s="8">
        <f t="shared" si="3"/>
        <v>3</v>
      </c>
      <c r="G22" s="9">
        <v>8</v>
      </c>
    </row>
    <row r="23" spans="1:7" ht="15.75" customHeight="1" x14ac:dyDescent="0.2">
      <c r="A23" s="60" t="s">
        <v>150</v>
      </c>
      <c r="B23" s="60" t="s">
        <v>151</v>
      </c>
      <c r="C23" s="72">
        <v>14.75</v>
      </c>
      <c r="D23" s="69">
        <v>10</v>
      </c>
      <c r="E23" s="72">
        <f t="shared" si="2"/>
        <v>24.75</v>
      </c>
      <c r="F23" s="8">
        <f t="shared" si="3"/>
        <v>4</v>
      </c>
      <c r="G23" s="113">
        <v>7</v>
      </c>
    </row>
    <row r="24" spans="1:7" ht="15.75" customHeight="1" x14ac:dyDescent="0.2">
      <c r="A24" s="60" t="s">
        <v>97</v>
      </c>
      <c r="B24" s="60" t="s">
        <v>67</v>
      </c>
      <c r="C24" s="72" t="s">
        <v>156</v>
      </c>
      <c r="D24" s="68" t="s">
        <v>93</v>
      </c>
      <c r="E24" s="72" t="str">
        <f t="shared" si="2"/>
        <v/>
      </c>
      <c r="F24" s="8" t="str">
        <f t="shared" si="3"/>
        <v xml:space="preserve"> </v>
      </c>
      <c r="G24" s="113"/>
    </row>
    <row r="25" spans="1:7" ht="15.75" customHeight="1" x14ac:dyDescent="0.2">
      <c r="A25" s="60" t="s">
        <v>89</v>
      </c>
      <c r="B25" s="60" t="s">
        <v>104</v>
      </c>
      <c r="C25" s="72" t="s">
        <v>156</v>
      </c>
      <c r="D25" s="68"/>
      <c r="E25" s="72" t="str">
        <f t="shared" si="2"/>
        <v/>
      </c>
      <c r="F25" s="8" t="str">
        <f t="shared" si="3"/>
        <v xml:space="preserve"> </v>
      </c>
      <c r="G25" s="113"/>
    </row>
    <row r="26" spans="1:7" ht="15.75" customHeight="1" x14ac:dyDescent="0.2">
      <c r="A26" s="60" t="s">
        <v>114</v>
      </c>
      <c r="B26" s="60" t="s">
        <v>115</v>
      </c>
      <c r="C26" s="72" t="s">
        <v>156</v>
      </c>
      <c r="D26" s="68"/>
      <c r="E26" s="72" t="str">
        <f t="shared" si="2"/>
        <v/>
      </c>
      <c r="F26" s="8" t="str">
        <f t="shared" si="3"/>
        <v xml:space="preserve"> </v>
      </c>
      <c r="G26" s="113"/>
    </row>
    <row r="27" spans="1:7" ht="15.75" customHeight="1" x14ac:dyDescent="0.2">
      <c r="A27" s="60" t="s">
        <v>72</v>
      </c>
      <c r="B27" s="60" t="s">
        <v>73</v>
      </c>
      <c r="C27" s="72" t="s">
        <v>156</v>
      </c>
      <c r="D27" s="69"/>
      <c r="E27" s="72" t="str">
        <f t="shared" si="2"/>
        <v/>
      </c>
      <c r="F27" s="8" t="str">
        <f t="shared" si="3"/>
        <v xml:space="preserve"> </v>
      </c>
      <c r="G27" s="113"/>
    </row>
    <row r="28" spans="1:7" ht="15.75" customHeight="1" x14ac:dyDescent="0.2">
      <c r="A28" s="60" t="s">
        <v>80</v>
      </c>
      <c r="B28" s="60" t="s">
        <v>81</v>
      </c>
      <c r="C28" s="72" t="s">
        <v>156</v>
      </c>
      <c r="D28" s="69"/>
      <c r="E28" s="72" t="str">
        <f t="shared" si="2"/>
        <v/>
      </c>
      <c r="F28" s="8" t="str">
        <f t="shared" si="3"/>
        <v xml:space="preserve"> </v>
      </c>
      <c r="G28" s="39"/>
    </row>
    <row r="29" spans="1:7" ht="15.75" customHeight="1" x14ac:dyDescent="0.2">
      <c r="A29" s="60"/>
      <c r="B29" s="60"/>
      <c r="C29" s="100"/>
      <c r="D29" s="40"/>
      <c r="E29" s="72" t="str">
        <f t="shared" ref="E29:E31" si="4">IF(SUM(C29:D29)=0,"",SUM(C29:D29))</f>
        <v/>
      </c>
      <c r="F29" s="8" t="str">
        <f t="shared" ref="F29:F31" si="5">IFERROR(RANK(E29,$E$20:$E$31,1)," ")</f>
        <v xml:space="preserve"> </v>
      </c>
      <c r="G29" s="1"/>
    </row>
    <row r="30" spans="1:7" ht="15.75" customHeight="1" x14ac:dyDescent="0.2">
      <c r="A30" s="60"/>
      <c r="B30" s="60"/>
      <c r="C30" s="20"/>
      <c r="D30" s="40"/>
      <c r="E30" s="72" t="str">
        <f t="shared" si="4"/>
        <v/>
      </c>
      <c r="F30" s="8" t="str">
        <f t="shared" si="5"/>
        <v xml:space="preserve"> </v>
      </c>
      <c r="G30" s="39"/>
    </row>
    <row r="31" spans="1:7" ht="15.75" customHeight="1" x14ac:dyDescent="0.2">
      <c r="A31" s="60"/>
      <c r="B31" s="60"/>
      <c r="C31" s="20"/>
      <c r="D31" s="40"/>
      <c r="E31" s="72" t="str">
        <f t="shared" si="4"/>
        <v/>
      </c>
      <c r="F31" s="8" t="str">
        <f t="shared" si="5"/>
        <v xml:space="preserve"> </v>
      </c>
      <c r="G31" s="1"/>
    </row>
    <row r="32" spans="1:7" ht="15.75" customHeight="1" x14ac:dyDescent="0.2">
      <c r="C32" s="14" t="s">
        <v>93</v>
      </c>
      <c r="E32" s="24"/>
      <c r="G32" s="14"/>
    </row>
    <row r="33" spans="3:7" ht="15.75" customHeight="1" x14ac:dyDescent="0.2">
      <c r="C33" s="14"/>
      <c r="E33" s="24"/>
      <c r="G33" s="14"/>
    </row>
    <row r="34" spans="3:7" ht="15.75" customHeight="1" x14ac:dyDescent="0.2">
      <c r="C34" s="14"/>
      <c r="E34" s="24"/>
      <c r="G34" s="14"/>
    </row>
    <row r="35" spans="3:7" ht="15.75" customHeight="1" x14ac:dyDescent="0.2">
      <c r="C35" s="14"/>
      <c r="E35" s="24"/>
      <c r="G35" s="14"/>
    </row>
    <row r="36" spans="3:7" ht="15.75" customHeight="1" x14ac:dyDescent="0.2">
      <c r="C36" s="14"/>
      <c r="E36" s="24"/>
      <c r="G36" s="14"/>
    </row>
    <row r="37" spans="3:7" ht="15.75" customHeight="1" x14ac:dyDescent="0.2">
      <c r="C37" s="14"/>
      <c r="E37" s="24"/>
      <c r="G37" s="14"/>
    </row>
    <row r="38" spans="3:7" ht="15.75" customHeight="1" x14ac:dyDescent="0.2">
      <c r="C38" s="14"/>
      <c r="E38" s="24"/>
      <c r="G38" s="14"/>
    </row>
    <row r="39" spans="3:7" ht="15.75" customHeight="1" x14ac:dyDescent="0.2">
      <c r="C39" s="14"/>
      <c r="E39" s="24"/>
      <c r="G39" s="14"/>
    </row>
    <row r="40" spans="3:7" ht="15.75" customHeight="1" x14ac:dyDescent="0.2">
      <c r="C40" s="14"/>
      <c r="E40" s="24"/>
      <c r="G40" s="14"/>
    </row>
    <row r="41" spans="3:7" ht="15.75" customHeight="1" x14ac:dyDescent="0.2">
      <c r="C41" s="14"/>
      <c r="E41" s="24"/>
      <c r="G41" s="14"/>
    </row>
    <row r="42" spans="3:7" ht="15.75" customHeight="1" x14ac:dyDescent="0.2">
      <c r="C42" s="14"/>
      <c r="E42" s="24"/>
      <c r="G42" s="14"/>
    </row>
    <row r="43" spans="3:7" ht="15.75" customHeight="1" x14ac:dyDescent="0.2">
      <c r="C43" s="14"/>
      <c r="E43" s="24"/>
      <c r="G43" s="14"/>
    </row>
    <row r="44" spans="3:7" ht="15.75" customHeight="1" x14ac:dyDescent="0.2">
      <c r="C44" s="14"/>
      <c r="E44" s="24"/>
      <c r="G44" s="14"/>
    </row>
    <row r="45" spans="3:7" ht="15.75" customHeight="1" x14ac:dyDescent="0.2">
      <c r="C45" s="14"/>
      <c r="E45" s="24"/>
      <c r="G45" s="14"/>
    </row>
    <row r="46" spans="3:7" ht="15.75" customHeight="1" x14ac:dyDescent="0.2">
      <c r="C46" s="14"/>
      <c r="E46" s="24"/>
      <c r="G46" s="14"/>
    </row>
    <row r="47" spans="3:7" ht="15.75" customHeight="1" x14ac:dyDescent="0.2">
      <c r="C47" s="14"/>
      <c r="E47" s="24"/>
      <c r="G47" s="14"/>
    </row>
    <row r="48" spans="3:7" ht="15.75" customHeight="1" x14ac:dyDescent="0.2">
      <c r="C48" s="14"/>
      <c r="E48" s="24"/>
      <c r="G48" s="14"/>
    </row>
    <row r="49" spans="3:7" ht="15.75" customHeight="1" x14ac:dyDescent="0.2">
      <c r="C49" s="14"/>
      <c r="E49" s="24"/>
      <c r="G49" s="14"/>
    </row>
    <row r="50" spans="3:7" ht="15.75" customHeight="1" x14ac:dyDescent="0.2">
      <c r="C50" s="14"/>
      <c r="E50" s="24"/>
      <c r="G50" s="14"/>
    </row>
    <row r="51" spans="3:7" ht="15.75" customHeight="1" x14ac:dyDescent="0.2">
      <c r="C51" s="14"/>
      <c r="E51" s="24"/>
      <c r="G51" s="14"/>
    </row>
    <row r="52" spans="3:7" ht="15.75" customHeight="1" x14ac:dyDescent="0.2">
      <c r="C52" s="14"/>
      <c r="E52" s="24"/>
      <c r="G52" s="14"/>
    </row>
    <row r="53" spans="3:7" ht="15.75" customHeight="1" x14ac:dyDescent="0.2">
      <c r="C53" s="14"/>
      <c r="E53" s="24"/>
      <c r="G53" s="14"/>
    </row>
    <row r="54" spans="3:7" ht="15.75" customHeight="1" x14ac:dyDescent="0.2">
      <c r="C54" s="14"/>
      <c r="E54" s="24"/>
      <c r="G54" s="14"/>
    </row>
    <row r="55" spans="3:7" ht="15.75" customHeight="1" x14ac:dyDescent="0.2">
      <c r="C55" s="14"/>
      <c r="E55" s="24"/>
      <c r="G55" s="14"/>
    </row>
    <row r="56" spans="3:7" ht="15.75" customHeight="1" x14ac:dyDescent="0.2">
      <c r="C56" s="14"/>
      <c r="E56" s="24"/>
      <c r="G56" s="14"/>
    </row>
    <row r="57" spans="3:7" ht="15.75" customHeight="1" x14ac:dyDescent="0.2">
      <c r="C57" s="14"/>
      <c r="E57" s="24"/>
      <c r="G57" s="14"/>
    </row>
    <row r="58" spans="3:7" ht="15.75" customHeight="1" x14ac:dyDescent="0.2">
      <c r="C58" s="14"/>
      <c r="E58" s="24"/>
      <c r="G58" s="14"/>
    </row>
    <row r="59" spans="3:7" ht="15.75" customHeight="1" x14ac:dyDescent="0.2">
      <c r="C59" s="14"/>
      <c r="E59" s="24"/>
      <c r="G59" s="14"/>
    </row>
    <row r="60" spans="3:7" ht="15.75" customHeight="1" x14ac:dyDescent="0.2">
      <c r="C60" s="14"/>
      <c r="E60" s="24"/>
      <c r="G60" s="14"/>
    </row>
    <row r="61" spans="3:7" ht="15.75" customHeight="1" x14ac:dyDescent="0.2">
      <c r="C61" s="14"/>
      <c r="E61" s="24"/>
      <c r="G61" s="14"/>
    </row>
    <row r="62" spans="3:7" ht="15.75" customHeight="1" x14ac:dyDescent="0.2">
      <c r="C62" s="14"/>
      <c r="E62" s="24"/>
      <c r="G62" s="14"/>
    </row>
    <row r="63" spans="3:7" ht="15.75" customHeight="1" x14ac:dyDescent="0.2">
      <c r="C63" s="14"/>
      <c r="E63" s="24"/>
      <c r="G63" s="14"/>
    </row>
    <row r="64" spans="3:7" ht="15.75" customHeight="1" x14ac:dyDescent="0.2">
      <c r="C64" s="14"/>
      <c r="E64" s="24"/>
      <c r="G64" s="14"/>
    </row>
    <row r="65" spans="3:7" ht="15.75" customHeight="1" x14ac:dyDescent="0.2">
      <c r="C65" s="14"/>
      <c r="E65" s="24"/>
      <c r="G65" s="14"/>
    </row>
    <row r="66" spans="3:7" ht="15.75" customHeight="1" x14ac:dyDescent="0.2">
      <c r="C66" s="14"/>
      <c r="E66" s="24"/>
      <c r="G66" s="14"/>
    </row>
    <row r="67" spans="3:7" ht="15.75" customHeight="1" x14ac:dyDescent="0.2">
      <c r="C67" s="14"/>
      <c r="E67" s="24"/>
      <c r="G67" s="14"/>
    </row>
    <row r="68" spans="3:7" ht="15.75" customHeight="1" x14ac:dyDescent="0.2">
      <c r="C68" s="14"/>
      <c r="E68" s="24"/>
      <c r="G68" s="14"/>
    </row>
    <row r="69" spans="3:7" ht="15.75" customHeight="1" x14ac:dyDescent="0.2">
      <c r="C69" s="14"/>
      <c r="E69" s="24"/>
      <c r="G69" s="14"/>
    </row>
    <row r="70" spans="3:7" ht="15.75" customHeight="1" x14ac:dyDescent="0.2">
      <c r="C70" s="14"/>
      <c r="E70" s="24"/>
      <c r="G70" s="14"/>
    </row>
    <row r="71" spans="3:7" ht="15.75" customHeight="1" x14ac:dyDescent="0.2">
      <c r="C71" s="14"/>
      <c r="E71" s="24"/>
      <c r="G71" s="14"/>
    </row>
    <row r="72" spans="3:7" ht="15.75" customHeight="1" x14ac:dyDescent="0.2">
      <c r="C72" s="14"/>
      <c r="E72" s="24"/>
      <c r="G72" s="14"/>
    </row>
    <row r="73" spans="3:7" ht="15.75" customHeight="1" x14ac:dyDescent="0.2">
      <c r="C73" s="14"/>
      <c r="E73" s="24"/>
      <c r="G73" s="14"/>
    </row>
    <row r="74" spans="3:7" ht="15.75" customHeight="1" x14ac:dyDescent="0.2">
      <c r="C74" s="14"/>
      <c r="E74" s="24"/>
      <c r="G74" s="14"/>
    </row>
    <row r="75" spans="3:7" ht="15.75" customHeight="1" x14ac:dyDescent="0.2">
      <c r="C75" s="14"/>
      <c r="E75" s="24"/>
      <c r="G75" s="14"/>
    </row>
    <row r="76" spans="3:7" ht="15.75" customHeight="1" x14ac:dyDescent="0.2">
      <c r="C76" s="14"/>
      <c r="E76" s="24"/>
      <c r="G76" s="14"/>
    </row>
    <row r="77" spans="3:7" ht="15.75" customHeight="1" x14ac:dyDescent="0.2">
      <c r="C77" s="14"/>
      <c r="E77" s="24"/>
      <c r="G77" s="14"/>
    </row>
    <row r="78" spans="3:7" ht="15.75" customHeight="1" x14ac:dyDescent="0.2">
      <c r="C78" s="14"/>
      <c r="E78" s="24"/>
      <c r="G78" s="14"/>
    </row>
    <row r="79" spans="3:7" ht="15.75" customHeight="1" x14ac:dyDescent="0.2">
      <c r="C79" s="14"/>
      <c r="E79" s="24"/>
      <c r="G79" s="14"/>
    </row>
    <row r="80" spans="3:7" ht="15.75" customHeight="1" x14ac:dyDescent="0.2">
      <c r="C80" s="14"/>
      <c r="E80" s="24"/>
      <c r="G80" s="14"/>
    </row>
    <row r="81" spans="3:7" ht="15.75" customHeight="1" x14ac:dyDescent="0.2">
      <c r="C81" s="14"/>
      <c r="E81" s="24"/>
      <c r="G81" s="14"/>
    </row>
    <row r="82" spans="3:7" ht="15.75" customHeight="1" x14ac:dyDescent="0.2">
      <c r="C82" s="14"/>
      <c r="E82" s="24"/>
      <c r="G82" s="14"/>
    </row>
    <row r="83" spans="3:7" ht="15.75" customHeight="1" x14ac:dyDescent="0.2">
      <c r="C83" s="14"/>
      <c r="E83" s="24"/>
      <c r="G83" s="14"/>
    </row>
    <row r="84" spans="3:7" ht="15.75" customHeight="1" x14ac:dyDescent="0.2">
      <c r="C84" s="14"/>
      <c r="E84" s="24"/>
      <c r="G84" s="14"/>
    </row>
    <row r="85" spans="3:7" ht="15.75" customHeight="1" x14ac:dyDescent="0.2">
      <c r="C85" s="14"/>
      <c r="E85" s="24"/>
      <c r="G85" s="14"/>
    </row>
    <row r="86" spans="3:7" ht="15.75" customHeight="1" x14ac:dyDescent="0.2">
      <c r="C86" s="14"/>
      <c r="E86" s="24"/>
      <c r="G86" s="14"/>
    </row>
    <row r="87" spans="3:7" ht="15.75" customHeight="1" x14ac:dyDescent="0.2">
      <c r="C87" s="14"/>
      <c r="E87" s="24"/>
      <c r="G87" s="14"/>
    </row>
    <row r="88" spans="3:7" ht="15.75" customHeight="1" x14ac:dyDescent="0.2">
      <c r="C88" s="14"/>
      <c r="E88" s="24"/>
      <c r="G88" s="14"/>
    </row>
    <row r="89" spans="3:7" ht="15.75" customHeight="1" x14ac:dyDescent="0.2">
      <c r="C89" s="14"/>
      <c r="E89" s="24"/>
      <c r="G89" s="14"/>
    </row>
    <row r="90" spans="3:7" ht="15.75" customHeight="1" x14ac:dyDescent="0.2">
      <c r="C90" s="14"/>
      <c r="E90" s="24"/>
      <c r="G90" s="14"/>
    </row>
    <row r="91" spans="3:7" ht="15.75" customHeight="1" x14ac:dyDescent="0.2">
      <c r="C91" s="14"/>
      <c r="E91" s="24"/>
      <c r="G91" s="14"/>
    </row>
    <row r="92" spans="3:7" ht="15.75" customHeight="1" x14ac:dyDescent="0.2">
      <c r="C92" s="14"/>
      <c r="E92" s="24"/>
      <c r="G92" s="14"/>
    </row>
    <row r="93" spans="3:7" ht="15.75" customHeight="1" x14ac:dyDescent="0.2">
      <c r="C93" s="14"/>
      <c r="E93" s="24"/>
      <c r="G93" s="14"/>
    </row>
    <row r="94" spans="3:7" ht="15.75" customHeight="1" x14ac:dyDescent="0.2">
      <c r="C94" s="14"/>
      <c r="E94" s="24"/>
      <c r="G94" s="14"/>
    </row>
    <row r="95" spans="3:7" ht="15.75" customHeight="1" x14ac:dyDescent="0.2">
      <c r="C95" s="14"/>
      <c r="E95" s="24"/>
      <c r="G95" s="14"/>
    </row>
    <row r="96" spans="3:7" ht="15.75" customHeight="1" x14ac:dyDescent="0.2">
      <c r="C96" s="14"/>
      <c r="E96" s="24"/>
      <c r="G96" s="14"/>
    </row>
    <row r="97" spans="3:7" ht="15.75" customHeight="1" x14ac:dyDescent="0.2">
      <c r="C97" s="14"/>
      <c r="E97" s="24"/>
      <c r="G97" s="14"/>
    </row>
    <row r="98" spans="3:7" ht="15.75" customHeight="1" x14ac:dyDescent="0.2">
      <c r="C98" s="14"/>
      <c r="E98" s="24"/>
      <c r="G98" s="14"/>
    </row>
    <row r="99" spans="3:7" ht="15.75" customHeight="1" x14ac:dyDescent="0.2">
      <c r="C99" s="14"/>
      <c r="E99" s="24"/>
      <c r="G99" s="14"/>
    </row>
    <row r="100" spans="3:7" ht="15.75" customHeight="1" x14ac:dyDescent="0.2">
      <c r="C100" s="14"/>
      <c r="E100" s="24"/>
      <c r="G100" s="14"/>
    </row>
    <row r="101" spans="3:7" ht="15.75" customHeight="1" x14ac:dyDescent="0.2">
      <c r="C101" s="14"/>
      <c r="E101" s="24"/>
      <c r="G101" s="14"/>
    </row>
    <row r="102" spans="3:7" ht="15.75" customHeight="1" x14ac:dyDescent="0.2">
      <c r="C102" s="14"/>
      <c r="E102" s="24"/>
      <c r="G102" s="14"/>
    </row>
    <row r="103" spans="3:7" ht="15.75" customHeight="1" x14ac:dyDescent="0.2">
      <c r="C103" s="14"/>
      <c r="E103" s="24"/>
      <c r="G103" s="14"/>
    </row>
    <row r="104" spans="3:7" ht="15.75" customHeight="1" x14ac:dyDescent="0.2">
      <c r="C104" s="14"/>
      <c r="E104" s="24"/>
      <c r="G104" s="14"/>
    </row>
    <row r="105" spans="3:7" ht="15.75" customHeight="1" x14ac:dyDescent="0.2">
      <c r="C105" s="14"/>
      <c r="E105" s="24"/>
      <c r="G105" s="14"/>
    </row>
    <row r="106" spans="3:7" ht="15.75" customHeight="1" x14ac:dyDescent="0.2">
      <c r="C106" s="14"/>
      <c r="E106" s="24"/>
      <c r="G106" s="14"/>
    </row>
    <row r="107" spans="3:7" ht="15.75" customHeight="1" x14ac:dyDescent="0.2">
      <c r="C107" s="14"/>
      <c r="E107" s="24"/>
      <c r="G107" s="14"/>
    </row>
    <row r="108" spans="3:7" ht="15.75" customHeight="1" x14ac:dyDescent="0.2">
      <c r="C108" s="14"/>
      <c r="E108" s="24"/>
      <c r="G108" s="14"/>
    </row>
    <row r="109" spans="3:7" ht="15.75" customHeight="1" x14ac:dyDescent="0.2">
      <c r="C109" s="14"/>
      <c r="E109" s="24"/>
      <c r="G109" s="14"/>
    </row>
    <row r="110" spans="3:7" ht="15.75" customHeight="1" x14ac:dyDescent="0.2">
      <c r="C110" s="14"/>
      <c r="E110" s="24"/>
      <c r="G110" s="14"/>
    </row>
    <row r="111" spans="3:7" ht="15.75" customHeight="1" x14ac:dyDescent="0.2">
      <c r="C111" s="14"/>
      <c r="E111" s="24"/>
      <c r="G111" s="14"/>
    </row>
    <row r="112" spans="3:7" ht="15.75" customHeight="1" x14ac:dyDescent="0.2">
      <c r="C112" s="14"/>
      <c r="E112" s="24"/>
      <c r="G112" s="14"/>
    </row>
    <row r="113" spans="3:7" ht="15.75" customHeight="1" x14ac:dyDescent="0.2">
      <c r="C113" s="14"/>
      <c r="E113" s="24"/>
      <c r="G113" s="14"/>
    </row>
    <row r="114" spans="3:7" ht="15.75" customHeight="1" x14ac:dyDescent="0.2">
      <c r="C114" s="14"/>
      <c r="E114" s="24"/>
      <c r="G114" s="14"/>
    </row>
    <row r="115" spans="3:7" ht="15.75" customHeight="1" x14ac:dyDescent="0.2">
      <c r="C115" s="14"/>
      <c r="E115" s="24"/>
      <c r="G115" s="14"/>
    </row>
    <row r="116" spans="3:7" ht="15.75" customHeight="1" x14ac:dyDescent="0.2">
      <c r="C116" s="14"/>
      <c r="E116" s="24"/>
      <c r="G116" s="14"/>
    </row>
    <row r="117" spans="3:7" ht="15.75" customHeight="1" x14ac:dyDescent="0.2">
      <c r="C117" s="14"/>
      <c r="E117" s="24"/>
      <c r="G117" s="14"/>
    </row>
    <row r="118" spans="3:7" ht="15.75" customHeight="1" x14ac:dyDescent="0.2">
      <c r="C118" s="14"/>
      <c r="E118" s="24"/>
      <c r="G118" s="14"/>
    </row>
    <row r="119" spans="3:7" ht="15.75" customHeight="1" x14ac:dyDescent="0.2">
      <c r="C119" s="14"/>
      <c r="E119" s="24"/>
      <c r="G119" s="14"/>
    </row>
    <row r="120" spans="3:7" ht="15.75" customHeight="1" x14ac:dyDescent="0.2">
      <c r="C120" s="14"/>
      <c r="E120" s="24"/>
      <c r="G120" s="14"/>
    </row>
    <row r="121" spans="3:7" ht="15.75" customHeight="1" x14ac:dyDescent="0.2">
      <c r="C121" s="14"/>
      <c r="E121" s="24"/>
      <c r="G121" s="14"/>
    </row>
    <row r="122" spans="3:7" ht="15.75" customHeight="1" x14ac:dyDescent="0.2">
      <c r="C122" s="14"/>
      <c r="E122" s="24"/>
      <c r="G122" s="14"/>
    </row>
    <row r="123" spans="3:7" ht="15.75" customHeight="1" x14ac:dyDescent="0.2">
      <c r="C123" s="14"/>
      <c r="E123" s="24"/>
      <c r="G123" s="14"/>
    </row>
    <row r="124" spans="3:7" ht="15.75" customHeight="1" x14ac:dyDescent="0.2">
      <c r="C124" s="14"/>
      <c r="E124" s="24"/>
      <c r="G124" s="14"/>
    </row>
    <row r="125" spans="3:7" ht="15.75" customHeight="1" x14ac:dyDescent="0.2">
      <c r="C125" s="14"/>
      <c r="E125" s="24"/>
      <c r="G125" s="14"/>
    </row>
    <row r="126" spans="3:7" ht="15.75" customHeight="1" x14ac:dyDescent="0.2">
      <c r="C126" s="14"/>
      <c r="E126" s="24"/>
      <c r="G126" s="14"/>
    </row>
    <row r="127" spans="3:7" ht="15.75" customHeight="1" x14ac:dyDescent="0.2">
      <c r="C127" s="14"/>
      <c r="E127" s="24"/>
      <c r="G127" s="14"/>
    </row>
    <row r="128" spans="3:7" ht="15.75" customHeight="1" x14ac:dyDescent="0.2">
      <c r="C128" s="14"/>
      <c r="E128" s="24"/>
      <c r="G128" s="14"/>
    </row>
    <row r="129" spans="3:7" ht="15.75" customHeight="1" x14ac:dyDescent="0.2">
      <c r="C129" s="14"/>
      <c r="E129" s="24"/>
      <c r="G129" s="14"/>
    </row>
    <row r="130" spans="3:7" ht="15.75" customHeight="1" x14ac:dyDescent="0.2">
      <c r="C130" s="14"/>
      <c r="E130" s="24"/>
      <c r="G130" s="14"/>
    </row>
    <row r="131" spans="3:7" ht="15.75" customHeight="1" x14ac:dyDescent="0.2">
      <c r="C131" s="14"/>
      <c r="E131" s="24"/>
      <c r="G131" s="14"/>
    </row>
    <row r="132" spans="3:7" ht="15.75" customHeight="1" x14ac:dyDescent="0.2">
      <c r="C132" s="14"/>
      <c r="E132" s="24"/>
      <c r="G132" s="14"/>
    </row>
    <row r="133" spans="3:7" ht="15.75" customHeight="1" x14ac:dyDescent="0.2">
      <c r="C133" s="14"/>
      <c r="E133" s="24"/>
      <c r="G133" s="14"/>
    </row>
    <row r="134" spans="3:7" ht="15.75" customHeight="1" x14ac:dyDescent="0.2">
      <c r="C134" s="14"/>
      <c r="E134" s="24"/>
      <c r="G134" s="14"/>
    </row>
    <row r="135" spans="3:7" ht="15.75" customHeight="1" x14ac:dyDescent="0.2">
      <c r="C135" s="14"/>
      <c r="E135" s="24"/>
      <c r="G135" s="14"/>
    </row>
    <row r="136" spans="3:7" ht="15.75" customHeight="1" x14ac:dyDescent="0.2">
      <c r="C136" s="14"/>
      <c r="E136" s="24"/>
      <c r="G136" s="14"/>
    </row>
    <row r="137" spans="3:7" ht="15.75" customHeight="1" x14ac:dyDescent="0.2">
      <c r="C137" s="14"/>
      <c r="E137" s="24"/>
      <c r="G137" s="14"/>
    </row>
    <row r="138" spans="3:7" ht="15.75" customHeight="1" x14ac:dyDescent="0.2">
      <c r="C138" s="14"/>
      <c r="E138" s="24"/>
      <c r="G138" s="14"/>
    </row>
    <row r="139" spans="3:7" ht="15.75" customHeight="1" x14ac:dyDescent="0.2">
      <c r="C139" s="14"/>
      <c r="E139" s="24"/>
      <c r="G139" s="14"/>
    </row>
    <row r="140" spans="3:7" ht="15.75" customHeight="1" x14ac:dyDescent="0.2">
      <c r="C140" s="14"/>
      <c r="E140" s="24"/>
      <c r="G140" s="14"/>
    </row>
    <row r="141" spans="3:7" ht="15.75" customHeight="1" x14ac:dyDescent="0.2">
      <c r="C141" s="14"/>
      <c r="E141" s="24"/>
      <c r="G141" s="14"/>
    </row>
    <row r="142" spans="3:7" ht="15.75" customHeight="1" x14ac:dyDescent="0.2">
      <c r="C142" s="14"/>
      <c r="E142" s="24"/>
      <c r="G142" s="14"/>
    </row>
    <row r="143" spans="3:7" ht="15.75" customHeight="1" x14ac:dyDescent="0.2">
      <c r="C143" s="14"/>
      <c r="E143" s="24"/>
      <c r="G143" s="14"/>
    </row>
    <row r="144" spans="3:7" ht="15.75" customHeight="1" x14ac:dyDescent="0.2">
      <c r="C144" s="14"/>
      <c r="E144" s="24"/>
      <c r="G144" s="14"/>
    </row>
    <row r="145" spans="3:7" ht="15.75" customHeight="1" x14ac:dyDescent="0.2">
      <c r="C145" s="14"/>
      <c r="E145" s="24"/>
      <c r="G145" s="14"/>
    </row>
    <row r="146" spans="3:7" ht="15.75" customHeight="1" x14ac:dyDescent="0.2">
      <c r="C146" s="14"/>
      <c r="E146" s="24"/>
      <c r="G146" s="14"/>
    </row>
    <row r="147" spans="3:7" ht="15.75" customHeight="1" x14ac:dyDescent="0.2">
      <c r="C147" s="14"/>
      <c r="E147" s="24"/>
      <c r="G147" s="14"/>
    </row>
    <row r="148" spans="3:7" ht="15.75" customHeight="1" x14ac:dyDescent="0.2">
      <c r="C148" s="14"/>
      <c r="E148" s="24"/>
      <c r="G148" s="14"/>
    </row>
    <row r="149" spans="3:7" ht="15.75" customHeight="1" x14ac:dyDescent="0.2">
      <c r="C149" s="14"/>
      <c r="E149" s="24"/>
      <c r="G149" s="14"/>
    </row>
    <row r="150" spans="3:7" ht="15.75" customHeight="1" x14ac:dyDescent="0.2">
      <c r="C150" s="14"/>
      <c r="E150" s="24"/>
      <c r="G150" s="14"/>
    </row>
    <row r="151" spans="3:7" ht="15.75" customHeight="1" x14ac:dyDescent="0.2">
      <c r="C151" s="14"/>
      <c r="E151" s="24"/>
      <c r="G151" s="14"/>
    </row>
    <row r="152" spans="3:7" ht="15.75" customHeight="1" x14ac:dyDescent="0.2">
      <c r="C152" s="14"/>
      <c r="E152" s="24"/>
      <c r="G152" s="14"/>
    </row>
    <row r="153" spans="3:7" ht="15.75" customHeight="1" x14ac:dyDescent="0.2">
      <c r="C153" s="14"/>
      <c r="E153" s="24"/>
      <c r="G153" s="14"/>
    </row>
    <row r="154" spans="3:7" ht="15.75" customHeight="1" x14ac:dyDescent="0.2">
      <c r="C154" s="14"/>
      <c r="E154" s="24"/>
      <c r="G154" s="14"/>
    </row>
    <row r="155" spans="3:7" ht="15.75" customHeight="1" x14ac:dyDescent="0.2">
      <c r="C155" s="14"/>
      <c r="E155" s="24"/>
      <c r="G155" s="14"/>
    </row>
    <row r="156" spans="3:7" ht="15.75" customHeight="1" x14ac:dyDescent="0.2">
      <c r="C156" s="14"/>
      <c r="E156" s="24"/>
      <c r="G156" s="14"/>
    </row>
    <row r="157" spans="3:7" ht="15.75" customHeight="1" x14ac:dyDescent="0.2">
      <c r="C157" s="14"/>
      <c r="E157" s="24"/>
      <c r="G157" s="14"/>
    </row>
    <row r="158" spans="3:7" ht="15.75" customHeight="1" x14ac:dyDescent="0.2">
      <c r="C158" s="14"/>
      <c r="E158" s="24"/>
      <c r="G158" s="14"/>
    </row>
    <row r="159" spans="3:7" ht="15.75" customHeight="1" x14ac:dyDescent="0.2">
      <c r="C159" s="14"/>
      <c r="E159" s="24"/>
      <c r="G159" s="14"/>
    </row>
    <row r="160" spans="3:7" ht="15.75" customHeight="1" x14ac:dyDescent="0.2">
      <c r="C160" s="14"/>
      <c r="E160" s="24"/>
      <c r="G160" s="14"/>
    </row>
    <row r="161" spans="3:7" ht="15.75" customHeight="1" x14ac:dyDescent="0.2">
      <c r="C161" s="14"/>
      <c r="E161" s="24"/>
      <c r="G161" s="14"/>
    </row>
    <row r="162" spans="3:7" ht="15.75" customHeight="1" x14ac:dyDescent="0.2">
      <c r="C162" s="14"/>
      <c r="E162" s="24"/>
      <c r="G162" s="14"/>
    </row>
    <row r="163" spans="3:7" ht="15.75" customHeight="1" x14ac:dyDescent="0.2">
      <c r="C163" s="14"/>
      <c r="E163" s="24"/>
      <c r="G163" s="14"/>
    </row>
    <row r="164" spans="3:7" ht="15.75" customHeight="1" x14ac:dyDescent="0.2">
      <c r="C164" s="14"/>
      <c r="E164" s="24"/>
      <c r="G164" s="14"/>
    </row>
    <row r="165" spans="3:7" ht="15.75" customHeight="1" x14ac:dyDescent="0.2">
      <c r="C165" s="14"/>
      <c r="E165" s="24"/>
      <c r="G165" s="14"/>
    </row>
    <row r="166" spans="3:7" ht="15.75" customHeight="1" x14ac:dyDescent="0.2">
      <c r="C166" s="14"/>
      <c r="E166" s="24"/>
      <c r="G166" s="14"/>
    </row>
    <row r="167" spans="3:7" ht="15.75" customHeight="1" x14ac:dyDescent="0.2">
      <c r="C167" s="14"/>
      <c r="E167" s="24"/>
      <c r="G167" s="14"/>
    </row>
    <row r="168" spans="3:7" ht="15.75" customHeight="1" x14ac:dyDescent="0.2">
      <c r="C168" s="14"/>
      <c r="E168" s="24"/>
      <c r="G168" s="14"/>
    </row>
    <row r="169" spans="3:7" ht="15.75" customHeight="1" x14ac:dyDescent="0.2">
      <c r="C169" s="14"/>
      <c r="E169" s="24"/>
      <c r="G169" s="14"/>
    </row>
    <row r="170" spans="3:7" ht="15.75" customHeight="1" x14ac:dyDescent="0.2">
      <c r="C170" s="14"/>
      <c r="E170" s="24"/>
      <c r="G170" s="14"/>
    </row>
    <row r="171" spans="3:7" ht="15.75" customHeight="1" x14ac:dyDescent="0.2"/>
    <row r="172" spans="3:7" ht="15.75" customHeight="1" x14ac:dyDescent="0.2"/>
    <row r="173" spans="3:7" ht="15.75" customHeight="1" x14ac:dyDescent="0.2"/>
    <row r="174" spans="3:7" ht="15.75" customHeight="1" x14ac:dyDescent="0.2"/>
    <row r="175" spans="3:7" ht="15.75" customHeight="1" x14ac:dyDescent="0.2"/>
    <row r="176" spans="3:7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</sheetData>
  <sortState xmlns:xlrd2="http://schemas.microsoft.com/office/spreadsheetml/2017/richdata2" ref="A20:F23">
    <sortCondition ref="E20:E23"/>
  </sortState>
  <mergeCells count="6">
    <mergeCell ref="A2:G2"/>
    <mergeCell ref="A3:B3"/>
    <mergeCell ref="A18:G18"/>
    <mergeCell ref="A19:B19"/>
    <mergeCell ref="A1:E1"/>
    <mergeCell ref="A17:E17"/>
  </mergeCells>
  <printOptions horizontalCentered="1"/>
  <pageMargins left="0.25" right="0.25" top="0.25" bottom="0.25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56"/>
  <sheetViews>
    <sheetView zoomScale="85" zoomScaleNormal="85" workbookViewId="0">
      <selection activeCell="A12" sqref="A12:A13"/>
    </sheetView>
  </sheetViews>
  <sheetFormatPr baseColWidth="10" defaultColWidth="14.5" defaultRowHeight="15" customHeight="1" x14ac:dyDescent="0.2"/>
  <cols>
    <col min="1" max="1" width="13.5" style="7" customWidth="1"/>
    <col min="2" max="2" width="15.1640625" style="7" customWidth="1"/>
    <col min="3" max="4" width="10.83203125" style="7" customWidth="1"/>
    <col min="5" max="7" width="15.6640625" style="7" customWidth="1"/>
    <col min="8" max="9" width="9.1640625" style="7" customWidth="1"/>
    <col min="10" max="10" width="11.1640625" style="7" customWidth="1"/>
    <col min="11" max="11" width="11.83203125" style="7" customWidth="1"/>
    <col min="12" max="13" width="9.1640625" style="7" customWidth="1"/>
    <col min="14" max="14" width="11.83203125" style="7" customWidth="1"/>
    <col min="15" max="26" width="9.1640625" style="7" customWidth="1"/>
    <col min="27" max="16384" width="14.5" style="7"/>
  </cols>
  <sheetData>
    <row r="1" spans="1:11" ht="15.75" customHeight="1" x14ac:dyDescent="0.2">
      <c r="A1" s="198">
        <v>45885</v>
      </c>
      <c r="B1" s="198"/>
      <c r="C1" s="198"/>
      <c r="D1" s="198"/>
      <c r="E1" s="198"/>
      <c r="F1" s="15"/>
      <c r="G1" s="15"/>
    </row>
    <row r="2" spans="1:11" ht="15.75" customHeight="1" x14ac:dyDescent="0.2">
      <c r="A2" s="217" t="s">
        <v>12</v>
      </c>
      <c r="B2" s="202"/>
      <c r="C2" s="202"/>
      <c r="D2" s="202"/>
      <c r="E2" s="202"/>
      <c r="F2" s="202"/>
      <c r="G2" s="203"/>
    </row>
    <row r="3" spans="1:11" ht="15.75" customHeight="1" x14ac:dyDescent="0.2">
      <c r="A3" s="199" t="s">
        <v>0</v>
      </c>
      <c r="B3" s="200"/>
      <c r="C3" s="41" t="s">
        <v>6</v>
      </c>
      <c r="D3" s="1" t="s">
        <v>7</v>
      </c>
      <c r="E3" s="1" t="s">
        <v>8</v>
      </c>
      <c r="F3" s="1" t="s">
        <v>2</v>
      </c>
      <c r="G3" s="1" t="s">
        <v>3</v>
      </c>
      <c r="K3" s="47"/>
    </row>
    <row r="4" spans="1:11" ht="15.75" customHeight="1" x14ac:dyDescent="0.2">
      <c r="A4" s="60" t="s">
        <v>66</v>
      </c>
      <c r="B4" s="60" t="s">
        <v>102</v>
      </c>
      <c r="C4" s="97">
        <v>10.35</v>
      </c>
      <c r="D4" s="36"/>
      <c r="E4" s="72">
        <f>IF(SUM(C4:D4)=0,"",SUM(C4:D4))</f>
        <v>10.35</v>
      </c>
      <c r="F4" s="8">
        <f>IFERROR(RANK(E4,$E$4:$E$32,1)," ")</f>
        <v>1</v>
      </c>
      <c r="G4" s="9">
        <v>10</v>
      </c>
      <c r="K4" s="47"/>
    </row>
    <row r="5" spans="1:11" ht="15.75" customHeight="1" x14ac:dyDescent="0.2">
      <c r="A5" s="60" t="s">
        <v>100</v>
      </c>
      <c r="B5" s="60" t="s">
        <v>70</v>
      </c>
      <c r="C5" s="23">
        <v>10.69</v>
      </c>
      <c r="D5" s="43"/>
      <c r="E5" s="72">
        <f t="shared" ref="E5:E32" si="0">IF(SUM(C5:D5)=0,"",SUM(C5:D5))</f>
        <v>10.69</v>
      </c>
      <c r="F5" s="8">
        <f t="shared" ref="F5:F32" si="1">IFERROR(RANK(E5,$E$4:$E$32,1)," ")</f>
        <v>2</v>
      </c>
      <c r="G5" s="1">
        <v>9</v>
      </c>
      <c r="K5" s="47"/>
    </row>
    <row r="6" spans="1:11" ht="15.75" customHeight="1" x14ac:dyDescent="0.2">
      <c r="A6" s="60" t="s">
        <v>59</v>
      </c>
      <c r="B6" s="60" t="s">
        <v>62</v>
      </c>
      <c r="C6" s="3">
        <v>10.95</v>
      </c>
      <c r="D6" s="43"/>
      <c r="E6" s="72">
        <f t="shared" si="0"/>
        <v>10.95</v>
      </c>
      <c r="F6" s="8">
        <f t="shared" si="1"/>
        <v>3</v>
      </c>
      <c r="G6" s="9">
        <v>8</v>
      </c>
      <c r="K6" s="47"/>
    </row>
    <row r="7" spans="1:11" ht="15.75" customHeight="1" x14ac:dyDescent="0.2">
      <c r="A7" s="60" t="s">
        <v>65</v>
      </c>
      <c r="B7" s="60" t="s">
        <v>64</v>
      </c>
      <c r="C7" s="3">
        <v>11.94</v>
      </c>
      <c r="D7" s="43"/>
      <c r="E7" s="72">
        <f t="shared" si="0"/>
        <v>11.94</v>
      </c>
      <c r="F7" s="8">
        <f t="shared" si="1"/>
        <v>4</v>
      </c>
      <c r="G7" s="1">
        <v>7</v>
      </c>
      <c r="K7" s="47"/>
    </row>
    <row r="8" spans="1:11" ht="15.75" customHeight="1" x14ac:dyDescent="0.2">
      <c r="A8" s="60" t="s">
        <v>75</v>
      </c>
      <c r="B8" s="60" t="s">
        <v>76</v>
      </c>
      <c r="C8" s="23">
        <v>13.02</v>
      </c>
      <c r="D8" s="43"/>
      <c r="E8" s="72">
        <f t="shared" si="0"/>
        <v>13.02</v>
      </c>
      <c r="F8" s="8">
        <f t="shared" si="1"/>
        <v>5</v>
      </c>
      <c r="G8" s="9">
        <v>6</v>
      </c>
      <c r="K8" s="47"/>
    </row>
    <row r="9" spans="1:11" ht="15.75" customHeight="1" x14ac:dyDescent="0.2">
      <c r="A9" s="60" t="s">
        <v>97</v>
      </c>
      <c r="B9" s="60" t="s">
        <v>67</v>
      </c>
      <c r="C9" s="3">
        <v>13.08</v>
      </c>
      <c r="D9" s="43"/>
      <c r="E9" s="72">
        <f t="shared" si="0"/>
        <v>13.08</v>
      </c>
      <c r="F9" s="8">
        <f t="shared" si="1"/>
        <v>6</v>
      </c>
      <c r="G9" s="1">
        <v>5</v>
      </c>
      <c r="K9" s="47"/>
    </row>
    <row r="10" spans="1:11" ht="15.75" customHeight="1" x14ac:dyDescent="0.2">
      <c r="A10" s="60" t="s">
        <v>72</v>
      </c>
      <c r="B10" s="60" t="s">
        <v>73</v>
      </c>
      <c r="C10" s="3">
        <v>13.39</v>
      </c>
      <c r="D10" s="43"/>
      <c r="E10" s="72">
        <f t="shared" si="0"/>
        <v>13.39</v>
      </c>
      <c r="F10" s="8">
        <f t="shared" si="1"/>
        <v>7</v>
      </c>
      <c r="G10" s="9">
        <v>4</v>
      </c>
      <c r="K10" s="47"/>
    </row>
    <row r="11" spans="1:11" ht="15.75" customHeight="1" x14ac:dyDescent="0.2">
      <c r="A11" s="60" t="s">
        <v>119</v>
      </c>
      <c r="B11" s="60" t="s">
        <v>120</v>
      </c>
      <c r="C11" s="3">
        <v>14.48</v>
      </c>
      <c r="D11" s="43"/>
      <c r="E11" s="72">
        <f t="shared" si="0"/>
        <v>14.48</v>
      </c>
      <c r="F11" s="8">
        <f t="shared" si="1"/>
        <v>8</v>
      </c>
      <c r="G11" s="1">
        <v>3</v>
      </c>
      <c r="K11" s="47"/>
    </row>
    <row r="12" spans="1:11" ht="15.75" customHeight="1" x14ac:dyDescent="0.2">
      <c r="A12" s="60" t="s">
        <v>77</v>
      </c>
      <c r="B12" s="60" t="s">
        <v>78</v>
      </c>
      <c r="C12" s="3">
        <v>14.76</v>
      </c>
      <c r="D12" s="43"/>
      <c r="E12" s="72">
        <f t="shared" si="0"/>
        <v>14.76</v>
      </c>
      <c r="F12" s="8">
        <f t="shared" si="1"/>
        <v>9</v>
      </c>
      <c r="G12" s="9">
        <v>2</v>
      </c>
      <c r="K12" s="47"/>
    </row>
    <row r="13" spans="1:11" ht="15.75" customHeight="1" x14ac:dyDescent="0.2">
      <c r="A13" s="60" t="s">
        <v>83</v>
      </c>
      <c r="B13" s="60" t="s">
        <v>84</v>
      </c>
      <c r="C13" s="3">
        <v>16.55</v>
      </c>
      <c r="D13" s="43"/>
      <c r="E13" s="72">
        <f t="shared" si="0"/>
        <v>16.55</v>
      </c>
      <c r="F13" s="8">
        <f t="shared" si="1"/>
        <v>10</v>
      </c>
      <c r="G13" s="1">
        <v>1</v>
      </c>
      <c r="K13" s="47"/>
    </row>
    <row r="14" spans="1:11" ht="15.75" customHeight="1" x14ac:dyDescent="0.2">
      <c r="A14" s="88" t="s">
        <v>143</v>
      </c>
      <c r="B14" s="88" t="s">
        <v>144</v>
      </c>
      <c r="C14" s="3">
        <v>17.13</v>
      </c>
      <c r="D14" s="43"/>
      <c r="E14" s="72">
        <f t="shared" si="0"/>
        <v>17.13</v>
      </c>
      <c r="F14" s="8">
        <f t="shared" si="1"/>
        <v>11</v>
      </c>
      <c r="G14" s="1"/>
      <c r="K14" s="47"/>
    </row>
    <row r="15" spans="1:11" ht="15.75" customHeight="1" x14ac:dyDescent="0.2">
      <c r="A15" s="60" t="s">
        <v>95</v>
      </c>
      <c r="B15" s="60" t="s">
        <v>96</v>
      </c>
      <c r="C15" s="3">
        <v>17.38</v>
      </c>
      <c r="D15" s="43"/>
      <c r="E15" s="72">
        <f t="shared" si="0"/>
        <v>17.38</v>
      </c>
      <c r="F15" s="8">
        <f t="shared" si="1"/>
        <v>12</v>
      </c>
      <c r="G15" s="39"/>
      <c r="K15" s="47"/>
    </row>
    <row r="16" spans="1:11" ht="15.75" customHeight="1" x14ac:dyDescent="0.2">
      <c r="A16" s="60" t="s">
        <v>86</v>
      </c>
      <c r="B16" s="60" t="s">
        <v>68</v>
      </c>
      <c r="C16" s="3">
        <v>17.5</v>
      </c>
      <c r="D16" s="43"/>
      <c r="E16" s="72">
        <f t="shared" si="0"/>
        <v>17.5</v>
      </c>
      <c r="F16" s="8">
        <f t="shared" si="1"/>
        <v>13</v>
      </c>
      <c r="G16" s="1"/>
      <c r="K16" s="47"/>
    </row>
    <row r="17" spans="1:11" ht="15.75" customHeight="1" x14ac:dyDescent="0.2">
      <c r="A17" s="60" t="s">
        <v>150</v>
      </c>
      <c r="B17" s="60" t="s">
        <v>151</v>
      </c>
      <c r="C17" s="23">
        <v>17.600000000000001</v>
      </c>
      <c r="D17" s="43"/>
      <c r="E17" s="72">
        <f t="shared" si="0"/>
        <v>17.600000000000001</v>
      </c>
      <c r="F17" s="8">
        <f t="shared" si="1"/>
        <v>14</v>
      </c>
      <c r="G17" s="39"/>
      <c r="K17" s="47"/>
    </row>
    <row r="18" spans="1:11" ht="15.75" customHeight="1" x14ac:dyDescent="0.2">
      <c r="A18" s="60" t="s">
        <v>85</v>
      </c>
      <c r="B18" s="60" t="s">
        <v>58</v>
      </c>
      <c r="C18" s="3">
        <v>20.37</v>
      </c>
      <c r="D18" s="43"/>
      <c r="E18" s="72">
        <f t="shared" si="0"/>
        <v>20.37</v>
      </c>
      <c r="F18" s="8">
        <f t="shared" si="1"/>
        <v>15</v>
      </c>
      <c r="G18" s="1"/>
      <c r="K18" s="47"/>
    </row>
    <row r="19" spans="1:11" ht="15.75" customHeight="1" x14ac:dyDescent="0.2">
      <c r="A19" s="60" t="s">
        <v>89</v>
      </c>
      <c r="B19" s="60" t="s">
        <v>104</v>
      </c>
      <c r="C19" s="3">
        <v>21.22</v>
      </c>
      <c r="D19" s="43"/>
      <c r="E19" s="72">
        <f t="shared" si="0"/>
        <v>21.22</v>
      </c>
      <c r="F19" s="8">
        <f t="shared" si="1"/>
        <v>16</v>
      </c>
      <c r="G19" s="1"/>
      <c r="K19" s="47"/>
    </row>
    <row r="20" spans="1:11" ht="15.75" customHeight="1" x14ac:dyDescent="0.2">
      <c r="A20" s="60" t="s">
        <v>108</v>
      </c>
      <c r="B20" s="60" t="s">
        <v>106</v>
      </c>
      <c r="C20" s="3">
        <v>21.43</v>
      </c>
      <c r="D20" s="43"/>
      <c r="E20" s="72">
        <f t="shared" si="0"/>
        <v>21.43</v>
      </c>
      <c r="F20" s="8">
        <f t="shared" si="1"/>
        <v>17</v>
      </c>
      <c r="G20" s="1"/>
      <c r="K20" s="47"/>
    </row>
    <row r="21" spans="1:11" ht="15.75" customHeight="1" x14ac:dyDescent="0.2">
      <c r="A21" s="60" t="s">
        <v>146</v>
      </c>
      <c r="B21" s="60" t="s">
        <v>147</v>
      </c>
      <c r="C21" s="3">
        <v>21.67</v>
      </c>
      <c r="D21" s="43"/>
      <c r="E21" s="72">
        <f t="shared" si="0"/>
        <v>21.67</v>
      </c>
      <c r="F21" s="8">
        <f t="shared" si="1"/>
        <v>18</v>
      </c>
      <c r="G21" s="1"/>
      <c r="K21" s="47"/>
    </row>
    <row r="22" spans="1:11" ht="15.75" customHeight="1" x14ac:dyDescent="0.2">
      <c r="A22" s="60" t="s">
        <v>74</v>
      </c>
      <c r="B22" s="60" t="s">
        <v>63</v>
      </c>
      <c r="C22" s="3">
        <v>22.84</v>
      </c>
      <c r="D22" s="43"/>
      <c r="E22" s="72">
        <f t="shared" si="0"/>
        <v>22.84</v>
      </c>
      <c r="F22" s="8">
        <f t="shared" si="1"/>
        <v>19</v>
      </c>
      <c r="G22" s="6"/>
      <c r="K22" s="47"/>
    </row>
    <row r="23" spans="1:11" ht="15.75" customHeight="1" x14ac:dyDescent="0.2">
      <c r="A23" s="60" t="s">
        <v>107</v>
      </c>
      <c r="B23" s="60" t="s">
        <v>58</v>
      </c>
      <c r="C23" s="3">
        <v>26</v>
      </c>
      <c r="D23" s="43"/>
      <c r="E23" s="72">
        <f t="shared" si="0"/>
        <v>26</v>
      </c>
      <c r="F23" s="8">
        <f t="shared" si="1"/>
        <v>20</v>
      </c>
      <c r="G23" s="6"/>
      <c r="K23" s="47"/>
    </row>
    <row r="24" spans="1:11" ht="15.75" customHeight="1" x14ac:dyDescent="0.2">
      <c r="A24" s="60" t="s">
        <v>145</v>
      </c>
      <c r="B24" s="60" t="s">
        <v>98</v>
      </c>
      <c r="C24" s="3">
        <v>26.88</v>
      </c>
      <c r="D24" s="43"/>
      <c r="E24" s="72">
        <f t="shared" si="0"/>
        <v>26.88</v>
      </c>
      <c r="F24" s="8">
        <f t="shared" si="1"/>
        <v>21</v>
      </c>
      <c r="G24" s="6"/>
    </row>
    <row r="25" spans="1:11" ht="15.75" customHeight="1" x14ac:dyDescent="0.2">
      <c r="A25" s="60" t="s">
        <v>152</v>
      </c>
      <c r="B25" s="60" t="s">
        <v>153</v>
      </c>
      <c r="C25" s="3">
        <v>34.76</v>
      </c>
      <c r="D25" s="43"/>
      <c r="E25" s="72">
        <f t="shared" si="0"/>
        <v>34.76</v>
      </c>
      <c r="F25" s="8">
        <f t="shared" si="1"/>
        <v>22</v>
      </c>
      <c r="G25" s="6"/>
    </row>
    <row r="26" spans="1:11" ht="15.75" customHeight="1" x14ac:dyDescent="0.2">
      <c r="A26" s="60" t="s">
        <v>148</v>
      </c>
      <c r="B26" s="60" t="s">
        <v>149</v>
      </c>
      <c r="C26" s="3" t="s">
        <v>156</v>
      </c>
      <c r="D26" s="43"/>
      <c r="E26" s="72" t="str">
        <f t="shared" si="0"/>
        <v/>
      </c>
      <c r="F26" s="8" t="str">
        <f t="shared" si="1"/>
        <v xml:space="preserve"> </v>
      </c>
      <c r="G26" s="6"/>
    </row>
    <row r="27" spans="1:11" ht="15.75" customHeight="1" x14ac:dyDescent="0.2">
      <c r="A27" s="60" t="s">
        <v>101</v>
      </c>
      <c r="B27" s="60" t="s">
        <v>102</v>
      </c>
      <c r="C27" s="3" t="s">
        <v>156</v>
      </c>
      <c r="D27" s="43"/>
      <c r="E27" s="72" t="str">
        <f t="shared" si="0"/>
        <v/>
      </c>
      <c r="F27" s="8" t="str">
        <f t="shared" si="1"/>
        <v xml:space="preserve"> </v>
      </c>
      <c r="G27" s="6"/>
    </row>
    <row r="28" spans="1:11" ht="15.75" customHeight="1" x14ac:dyDescent="0.2">
      <c r="A28" s="60"/>
      <c r="B28" s="60"/>
      <c r="C28" s="3"/>
      <c r="D28" s="43"/>
      <c r="E28" s="72" t="str">
        <f t="shared" si="0"/>
        <v/>
      </c>
      <c r="F28" s="8" t="str">
        <f t="shared" si="1"/>
        <v xml:space="preserve"> </v>
      </c>
      <c r="G28" s="6"/>
    </row>
    <row r="29" spans="1:11" ht="15.75" customHeight="1" x14ac:dyDescent="0.2">
      <c r="A29" s="60"/>
      <c r="B29" s="60"/>
      <c r="C29" s="3"/>
      <c r="D29" s="43"/>
      <c r="E29" s="72" t="str">
        <f t="shared" si="0"/>
        <v/>
      </c>
      <c r="F29" s="8" t="str">
        <f t="shared" si="1"/>
        <v xml:space="preserve"> </v>
      </c>
      <c r="G29" s="6"/>
    </row>
    <row r="30" spans="1:11" ht="15.75" customHeight="1" x14ac:dyDescent="0.2">
      <c r="A30" s="60"/>
      <c r="B30" s="60"/>
      <c r="C30" s="3"/>
      <c r="D30" s="43"/>
      <c r="E30" s="72" t="str">
        <f t="shared" si="0"/>
        <v/>
      </c>
      <c r="F30" s="8" t="str">
        <f t="shared" si="1"/>
        <v xml:space="preserve"> </v>
      </c>
      <c r="G30" s="6"/>
    </row>
    <row r="31" spans="1:11" ht="15.75" customHeight="1" x14ac:dyDescent="0.2">
      <c r="A31" s="60"/>
      <c r="B31" s="60"/>
      <c r="C31" s="3"/>
      <c r="D31" s="43"/>
      <c r="E31" s="72" t="str">
        <f t="shared" si="0"/>
        <v/>
      </c>
      <c r="F31" s="8" t="str">
        <f t="shared" si="1"/>
        <v xml:space="preserve"> </v>
      </c>
      <c r="G31" s="6"/>
    </row>
    <row r="32" spans="1:11" ht="15.75" customHeight="1" x14ac:dyDescent="0.2">
      <c r="A32" s="60"/>
      <c r="B32" s="60"/>
      <c r="C32" s="3"/>
      <c r="D32" s="43"/>
      <c r="E32" s="72" t="str">
        <f t="shared" si="0"/>
        <v/>
      </c>
      <c r="F32" s="8" t="str">
        <f t="shared" si="1"/>
        <v xml:space="preserve"> </v>
      </c>
      <c r="G32" s="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</sheetData>
  <sortState xmlns:xlrd2="http://schemas.microsoft.com/office/spreadsheetml/2017/richdata2" ref="A4:E28">
    <sortCondition ref="E4:E28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D3A5-9E31-45B7-B788-E41F4D66DB14}">
  <dimension ref="A1:K985"/>
  <sheetViews>
    <sheetView zoomScale="85" zoomScaleNormal="85" workbookViewId="0">
      <selection activeCell="A8" sqref="A8:A11"/>
    </sheetView>
  </sheetViews>
  <sheetFormatPr baseColWidth="10" defaultColWidth="14.5" defaultRowHeight="16" x14ac:dyDescent="0.2"/>
  <cols>
    <col min="1" max="1" width="16.5" style="7" customWidth="1"/>
    <col min="2" max="2" width="15.1640625" style="7" customWidth="1"/>
    <col min="3" max="4" width="10.83203125" style="7" customWidth="1"/>
    <col min="5" max="7" width="15.6640625" style="7" customWidth="1"/>
    <col min="8" max="8" width="9.1640625" style="7" customWidth="1"/>
    <col min="9" max="9" width="11.1640625" style="7" customWidth="1"/>
    <col min="10" max="10" width="11.83203125" style="7" customWidth="1"/>
    <col min="11" max="12" width="9.1640625" style="7" customWidth="1"/>
    <col min="13" max="13" width="11.83203125" style="7" customWidth="1"/>
    <col min="14" max="25" width="9.1640625" style="7" customWidth="1"/>
    <col min="26" max="16384" width="14.5" style="7"/>
  </cols>
  <sheetData>
    <row r="1" spans="1:11" ht="15.75" customHeight="1" x14ac:dyDescent="0.2">
      <c r="A1" s="205">
        <v>45886</v>
      </c>
      <c r="B1" s="205"/>
      <c r="C1" s="205"/>
      <c r="D1" s="205"/>
      <c r="E1" s="205"/>
      <c r="F1" s="15"/>
      <c r="G1" s="15"/>
    </row>
    <row r="2" spans="1:11" ht="15.75" customHeight="1" x14ac:dyDescent="0.2">
      <c r="A2" s="217" t="s">
        <v>12</v>
      </c>
      <c r="B2" s="202"/>
      <c r="C2" s="202"/>
      <c r="D2" s="202"/>
      <c r="E2" s="202"/>
      <c r="F2" s="202"/>
      <c r="G2" s="203"/>
    </row>
    <row r="3" spans="1:11" ht="15.75" customHeight="1" x14ac:dyDescent="0.2">
      <c r="A3" s="199" t="s">
        <v>0</v>
      </c>
      <c r="B3" s="200"/>
      <c r="C3" s="41" t="s">
        <v>6</v>
      </c>
      <c r="D3" s="1" t="s">
        <v>7</v>
      </c>
      <c r="E3" s="1" t="s">
        <v>8</v>
      </c>
      <c r="F3" s="1" t="s">
        <v>2</v>
      </c>
      <c r="G3" s="1" t="s">
        <v>3</v>
      </c>
    </row>
    <row r="4" spans="1:11" ht="15.75" customHeight="1" x14ac:dyDescent="0.2">
      <c r="A4" s="60" t="s">
        <v>100</v>
      </c>
      <c r="B4" s="60" t="s">
        <v>70</v>
      </c>
      <c r="C4" s="97">
        <v>10.08</v>
      </c>
      <c r="D4" s="36"/>
      <c r="E4" s="72">
        <f t="shared" ref="E4:E29" si="0">IF(SUM(C4:D4)=0,"",SUM(C4:D4))</f>
        <v>10.08</v>
      </c>
      <c r="F4" s="8">
        <f t="shared" ref="F4:F29" si="1">IFERROR(RANK(E4,$E$4:$E$32,1)," ")</f>
        <v>1</v>
      </c>
      <c r="G4" s="9">
        <v>10</v>
      </c>
      <c r="K4" s="47"/>
    </row>
    <row r="5" spans="1:11" ht="15.75" customHeight="1" x14ac:dyDescent="0.2">
      <c r="A5" s="60" t="s">
        <v>65</v>
      </c>
      <c r="B5" s="60" t="s">
        <v>64</v>
      </c>
      <c r="C5" s="23">
        <v>10.99</v>
      </c>
      <c r="D5" s="43"/>
      <c r="E5" s="72">
        <f t="shared" si="0"/>
        <v>10.99</v>
      </c>
      <c r="F5" s="8">
        <f t="shared" si="1"/>
        <v>2</v>
      </c>
      <c r="G5" s="1">
        <v>9</v>
      </c>
      <c r="K5" s="47"/>
    </row>
    <row r="6" spans="1:11" ht="15.75" customHeight="1" x14ac:dyDescent="0.2">
      <c r="A6" s="60" t="s">
        <v>72</v>
      </c>
      <c r="B6" s="60" t="s">
        <v>73</v>
      </c>
      <c r="C6" s="3">
        <v>11.27</v>
      </c>
      <c r="D6" s="43"/>
      <c r="E6" s="72">
        <f t="shared" si="0"/>
        <v>11.27</v>
      </c>
      <c r="F6" s="8">
        <f t="shared" si="1"/>
        <v>3</v>
      </c>
      <c r="G6" s="9">
        <v>8</v>
      </c>
      <c r="K6" s="47"/>
    </row>
    <row r="7" spans="1:11" ht="15.75" customHeight="1" x14ac:dyDescent="0.2">
      <c r="A7" s="60" t="s">
        <v>95</v>
      </c>
      <c r="B7" s="60" t="s">
        <v>96</v>
      </c>
      <c r="C7" s="3">
        <v>11.6</v>
      </c>
      <c r="D7" s="43"/>
      <c r="E7" s="72">
        <f t="shared" si="0"/>
        <v>11.6</v>
      </c>
      <c r="F7" s="8">
        <f t="shared" si="1"/>
        <v>4</v>
      </c>
      <c r="G7" s="1">
        <v>7</v>
      </c>
      <c r="K7" s="47"/>
    </row>
    <row r="8" spans="1:11" ht="15.75" customHeight="1" x14ac:dyDescent="0.2">
      <c r="A8" s="60" t="s">
        <v>59</v>
      </c>
      <c r="B8" s="60" t="s">
        <v>62</v>
      </c>
      <c r="C8" s="3">
        <v>12.23</v>
      </c>
      <c r="D8" s="43"/>
      <c r="E8" s="72">
        <f t="shared" si="0"/>
        <v>12.23</v>
      </c>
      <c r="F8" s="8">
        <f t="shared" si="1"/>
        <v>5</v>
      </c>
      <c r="G8" s="9">
        <v>6</v>
      </c>
      <c r="K8" s="47"/>
    </row>
    <row r="9" spans="1:11" ht="15.75" customHeight="1" x14ac:dyDescent="0.2">
      <c r="A9" s="60" t="s">
        <v>97</v>
      </c>
      <c r="B9" s="60" t="s">
        <v>67</v>
      </c>
      <c r="C9" s="3">
        <v>12.72</v>
      </c>
      <c r="D9" s="43"/>
      <c r="E9" s="72">
        <f t="shared" si="0"/>
        <v>12.72</v>
      </c>
      <c r="F9" s="8">
        <f t="shared" si="1"/>
        <v>6</v>
      </c>
      <c r="G9" s="1">
        <v>5</v>
      </c>
      <c r="K9" s="47"/>
    </row>
    <row r="10" spans="1:11" ht="15.75" customHeight="1" x14ac:dyDescent="0.2">
      <c r="A10" s="60" t="s">
        <v>94</v>
      </c>
      <c r="B10" s="60" t="s">
        <v>60</v>
      </c>
      <c r="C10" s="3">
        <v>12.94</v>
      </c>
      <c r="D10" s="43"/>
      <c r="E10" s="72">
        <f t="shared" si="0"/>
        <v>12.94</v>
      </c>
      <c r="F10" s="8">
        <f t="shared" si="1"/>
        <v>7</v>
      </c>
      <c r="G10" s="9">
        <v>4</v>
      </c>
      <c r="K10" s="47"/>
    </row>
    <row r="11" spans="1:11" ht="15.75" customHeight="1" x14ac:dyDescent="0.2">
      <c r="A11" s="60" t="s">
        <v>139</v>
      </c>
      <c r="B11" s="60" t="s">
        <v>140</v>
      </c>
      <c r="C11" s="3">
        <v>13.82</v>
      </c>
      <c r="D11" s="43"/>
      <c r="E11" s="72">
        <f t="shared" si="0"/>
        <v>13.82</v>
      </c>
      <c r="F11" s="8">
        <f t="shared" si="1"/>
        <v>8</v>
      </c>
      <c r="G11" s="1">
        <v>3</v>
      </c>
      <c r="K11" s="47"/>
    </row>
    <row r="12" spans="1:11" ht="15.75" customHeight="1" x14ac:dyDescent="0.2">
      <c r="A12" s="60" t="s">
        <v>119</v>
      </c>
      <c r="B12" s="60" t="s">
        <v>120</v>
      </c>
      <c r="C12" s="3">
        <v>14.07</v>
      </c>
      <c r="D12" s="43"/>
      <c r="E12" s="72">
        <f t="shared" si="0"/>
        <v>14.07</v>
      </c>
      <c r="F12" s="8">
        <f t="shared" si="1"/>
        <v>9</v>
      </c>
      <c r="G12" s="9">
        <v>2</v>
      </c>
      <c r="K12" s="47"/>
    </row>
    <row r="13" spans="1:11" ht="15.75" customHeight="1" x14ac:dyDescent="0.2">
      <c r="A13" s="60" t="s">
        <v>83</v>
      </c>
      <c r="B13" s="60" t="s">
        <v>84</v>
      </c>
      <c r="C13" s="3">
        <v>14.33</v>
      </c>
      <c r="D13" s="43"/>
      <c r="E13" s="72">
        <f t="shared" si="0"/>
        <v>14.33</v>
      </c>
      <c r="F13" s="8">
        <f t="shared" si="1"/>
        <v>10</v>
      </c>
      <c r="G13" s="1">
        <v>1</v>
      </c>
      <c r="K13" s="47"/>
    </row>
    <row r="14" spans="1:11" ht="15.75" customHeight="1" x14ac:dyDescent="0.2">
      <c r="A14" s="60" t="s">
        <v>66</v>
      </c>
      <c r="B14" s="60" t="s">
        <v>102</v>
      </c>
      <c r="C14" s="23">
        <v>14.75</v>
      </c>
      <c r="D14" s="43"/>
      <c r="E14" s="72">
        <f t="shared" si="0"/>
        <v>14.75</v>
      </c>
      <c r="F14" s="8">
        <f t="shared" si="1"/>
        <v>11</v>
      </c>
      <c r="G14" s="1"/>
      <c r="K14" s="47"/>
    </row>
    <row r="15" spans="1:11" ht="15.75" customHeight="1" x14ac:dyDescent="0.2">
      <c r="A15" s="60" t="s">
        <v>75</v>
      </c>
      <c r="B15" s="60" t="s">
        <v>76</v>
      </c>
      <c r="C15" s="3">
        <v>17.14</v>
      </c>
      <c r="D15" s="43"/>
      <c r="E15" s="72">
        <f t="shared" si="0"/>
        <v>17.14</v>
      </c>
      <c r="F15" s="8">
        <f t="shared" si="1"/>
        <v>12</v>
      </c>
      <c r="G15" s="39"/>
      <c r="K15" s="47"/>
    </row>
    <row r="16" spans="1:11" ht="15.75" customHeight="1" x14ac:dyDescent="0.2">
      <c r="A16" s="60" t="s">
        <v>89</v>
      </c>
      <c r="B16" s="60" t="s">
        <v>104</v>
      </c>
      <c r="C16" s="23">
        <v>17.59</v>
      </c>
      <c r="D16" s="43"/>
      <c r="E16" s="72">
        <f t="shared" si="0"/>
        <v>17.59</v>
      </c>
      <c r="F16" s="8">
        <f t="shared" si="1"/>
        <v>13</v>
      </c>
      <c r="G16" s="1"/>
      <c r="K16" s="47"/>
    </row>
    <row r="17" spans="1:11" ht="15.75" customHeight="1" x14ac:dyDescent="0.2">
      <c r="A17" s="88" t="s">
        <v>86</v>
      </c>
      <c r="B17" s="88" t="s">
        <v>68</v>
      </c>
      <c r="C17" s="3">
        <v>17.8</v>
      </c>
      <c r="D17" s="43"/>
      <c r="E17" s="72">
        <f t="shared" si="0"/>
        <v>17.8</v>
      </c>
      <c r="F17" s="8">
        <f t="shared" si="1"/>
        <v>14</v>
      </c>
      <c r="G17" s="39"/>
      <c r="K17" s="47"/>
    </row>
    <row r="18" spans="1:11" ht="15.75" customHeight="1" x14ac:dyDescent="0.2">
      <c r="A18" s="60" t="s">
        <v>146</v>
      </c>
      <c r="B18" s="60" t="s">
        <v>147</v>
      </c>
      <c r="C18" s="3">
        <v>18.87</v>
      </c>
      <c r="D18" s="43"/>
      <c r="E18" s="72">
        <f t="shared" si="0"/>
        <v>18.87</v>
      </c>
      <c r="F18" s="8">
        <f t="shared" si="1"/>
        <v>15</v>
      </c>
      <c r="G18" s="1"/>
      <c r="K18" s="47"/>
    </row>
    <row r="19" spans="1:11" ht="15.75" customHeight="1" x14ac:dyDescent="0.2">
      <c r="A19" s="60" t="s">
        <v>150</v>
      </c>
      <c r="B19" s="60" t="s">
        <v>151</v>
      </c>
      <c r="C19" s="3">
        <v>19.62</v>
      </c>
      <c r="D19" s="43"/>
      <c r="E19" s="72">
        <f t="shared" si="0"/>
        <v>19.62</v>
      </c>
      <c r="F19" s="8">
        <f t="shared" si="1"/>
        <v>16</v>
      </c>
      <c r="G19" s="1"/>
      <c r="K19" s="47"/>
    </row>
    <row r="20" spans="1:11" ht="15.75" customHeight="1" x14ac:dyDescent="0.2">
      <c r="A20" s="60" t="s">
        <v>101</v>
      </c>
      <c r="B20" s="60" t="s">
        <v>102</v>
      </c>
      <c r="C20" s="3">
        <v>19.739999999999998</v>
      </c>
      <c r="D20" s="43"/>
      <c r="E20" s="72">
        <f t="shared" si="0"/>
        <v>19.739999999999998</v>
      </c>
      <c r="F20" s="8">
        <f t="shared" si="1"/>
        <v>17</v>
      </c>
      <c r="G20" s="1"/>
      <c r="K20" s="47"/>
    </row>
    <row r="21" spans="1:11" ht="15.75" customHeight="1" x14ac:dyDescent="0.2">
      <c r="A21" s="60" t="s">
        <v>74</v>
      </c>
      <c r="B21" s="60" t="s">
        <v>63</v>
      </c>
      <c r="C21" s="3">
        <v>20.99</v>
      </c>
      <c r="D21" s="43"/>
      <c r="E21" s="72">
        <f t="shared" si="0"/>
        <v>20.99</v>
      </c>
      <c r="F21" s="8">
        <f t="shared" si="1"/>
        <v>18</v>
      </c>
      <c r="G21" s="1"/>
      <c r="K21" s="47"/>
    </row>
    <row r="22" spans="1:11" ht="15.75" customHeight="1" x14ac:dyDescent="0.2">
      <c r="A22" s="60" t="s">
        <v>77</v>
      </c>
      <c r="B22" s="60" t="s">
        <v>78</v>
      </c>
      <c r="C22" s="3">
        <v>21.26</v>
      </c>
      <c r="D22" s="43"/>
      <c r="E22" s="72">
        <f t="shared" si="0"/>
        <v>21.26</v>
      </c>
      <c r="F22" s="8">
        <f t="shared" si="1"/>
        <v>19</v>
      </c>
      <c r="G22" s="6"/>
      <c r="K22" s="47"/>
    </row>
    <row r="23" spans="1:11" ht="15.75" customHeight="1" x14ac:dyDescent="0.2">
      <c r="A23" s="60" t="s">
        <v>108</v>
      </c>
      <c r="B23" s="60" t="s">
        <v>106</v>
      </c>
      <c r="C23" s="3">
        <v>21.49</v>
      </c>
      <c r="D23" s="43"/>
      <c r="E23" s="72">
        <f t="shared" si="0"/>
        <v>21.49</v>
      </c>
      <c r="F23" s="8">
        <f t="shared" si="1"/>
        <v>20</v>
      </c>
      <c r="G23" s="6"/>
      <c r="K23" s="47"/>
    </row>
    <row r="24" spans="1:11" ht="15.75" customHeight="1" x14ac:dyDescent="0.2">
      <c r="A24" s="60" t="s">
        <v>85</v>
      </c>
      <c r="B24" s="60" t="s">
        <v>58</v>
      </c>
      <c r="C24" s="3">
        <v>22.26</v>
      </c>
      <c r="D24" s="43"/>
      <c r="E24" s="72">
        <f t="shared" si="0"/>
        <v>22.26</v>
      </c>
      <c r="F24" s="8">
        <f t="shared" si="1"/>
        <v>21</v>
      </c>
      <c r="G24" s="6"/>
      <c r="K24" s="47"/>
    </row>
    <row r="25" spans="1:11" ht="15.75" customHeight="1" x14ac:dyDescent="0.2">
      <c r="A25" s="60" t="s">
        <v>152</v>
      </c>
      <c r="B25" s="60" t="s">
        <v>153</v>
      </c>
      <c r="C25" s="3">
        <v>24.97</v>
      </c>
      <c r="D25" s="43"/>
      <c r="E25" s="72">
        <f t="shared" si="0"/>
        <v>24.97</v>
      </c>
      <c r="F25" s="8">
        <f t="shared" si="1"/>
        <v>22</v>
      </c>
      <c r="G25" s="6"/>
      <c r="K25" s="47"/>
    </row>
    <row r="26" spans="1:11" ht="15.75" customHeight="1" x14ac:dyDescent="0.2">
      <c r="A26" s="60" t="s">
        <v>143</v>
      </c>
      <c r="B26" s="60" t="s">
        <v>144</v>
      </c>
      <c r="C26" s="3">
        <v>27.64</v>
      </c>
      <c r="D26" s="43"/>
      <c r="E26" s="72">
        <f t="shared" si="0"/>
        <v>27.64</v>
      </c>
      <c r="F26" s="8">
        <f t="shared" si="1"/>
        <v>23</v>
      </c>
      <c r="G26" s="6"/>
      <c r="K26" s="47"/>
    </row>
    <row r="27" spans="1:11" ht="15.75" customHeight="1" x14ac:dyDescent="0.2">
      <c r="A27" s="60" t="s">
        <v>107</v>
      </c>
      <c r="B27" s="60" t="s">
        <v>58</v>
      </c>
      <c r="C27" s="3">
        <v>30.23</v>
      </c>
      <c r="D27" s="43"/>
      <c r="E27" s="72">
        <f t="shared" si="0"/>
        <v>30.23</v>
      </c>
      <c r="F27" s="8">
        <f t="shared" si="1"/>
        <v>24</v>
      </c>
      <c r="G27" s="6"/>
      <c r="K27" s="47"/>
    </row>
    <row r="28" spans="1:11" ht="15.75" customHeight="1" x14ac:dyDescent="0.2">
      <c r="A28" s="60" t="s">
        <v>145</v>
      </c>
      <c r="B28" s="60" t="s">
        <v>98</v>
      </c>
      <c r="C28" s="3">
        <v>32.06</v>
      </c>
      <c r="D28" s="43"/>
      <c r="E28" s="72">
        <f t="shared" si="0"/>
        <v>32.06</v>
      </c>
      <c r="F28" s="8">
        <f t="shared" si="1"/>
        <v>25</v>
      </c>
      <c r="G28" s="6"/>
      <c r="K28" s="47"/>
    </row>
    <row r="29" spans="1:11" ht="15.75" customHeight="1" x14ac:dyDescent="0.2">
      <c r="A29" s="60" t="s">
        <v>148</v>
      </c>
      <c r="B29" s="60" t="s">
        <v>149</v>
      </c>
      <c r="C29" s="3">
        <v>41.2</v>
      </c>
      <c r="D29" s="43"/>
      <c r="E29" s="72">
        <f t="shared" si="0"/>
        <v>41.2</v>
      </c>
      <c r="F29" s="8">
        <f t="shared" si="1"/>
        <v>26</v>
      </c>
      <c r="G29" s="6"/>
      <c r="K29" s="47"/>
    </row>
    <row r="30" spans="1:11" ht="15.75" customHeight="1" x14ac:dyDescent="0.2">
      <c r="A30" s="60"/>
      <c r="B30" s="60"/>
      <c r="C30" s="3"/>
      <c r="D30" s="43"/>
      <c r="E30" s="72" t="str">
        <f t="shared" ref="E30:E32" si="2">IF(SUM(C30:D30)=0,"",SUM(C30:D30))</f>
        <v/>
      </c>
      <c r="F30" s="8" t="str">
        <f t="shared" ref="F30:F32" si="3">IFERROR(RANK(E30,$E$4:$E$32,1)," ")</f>
        <v xml:space="preserve"> </v>
      </c>
      <c r="G30" s="6"/>
      <c r="K30" s="47"/>
    </row>
    <row r="31" spans="1:11" ht="15.75" customHeight="1" x14ac:dyDescent="0.2">
      <c r="A31" s="60"/>
      <c r="B31" s="60"/>
      <c r="C31" s="3"/>
      <c r="D31" s="43"/>
      <c r="E31" s="72" t="str">
        <f t="shared" si="2"/>
        <v/>
      </c>
      <c r="F31" s="8" t="str">
        <f t="shared" si="3"/>
        <v xml:space="preserve"> </v>
      </c>
      <c r="G31" s="6"/>
    </row>
    <row r="32" spans="1:11" ht="15.75" customHeight="1" x14ac:dyDescent="0.2">
      <c r="A32" s="60"/>
      <c r="B32" s="60"/>
      <c r="C32" s="3"/>
      <c r="D32" s="43"/>
      <c r="E32" s="72" t="str">
        <f t="shared" si="2"/>
        <v/>
      </c>
      <c r="F32" s="8" t="str">
        <f t="shared" si="3"/>
        <v xml:space="preserve"> </v>
      </c>
      <c r="G32" s="6"/>
    </row>
    <row r="33" spans="1:7" ht="15.75" customHeight="1" x14ac:dyDescent="0.2">
      <c r="A33" s="18"/>
      <c r="B33" s="18"/>
      <c r="C33" s="21"/>
      <c r="D33" s="44"/>
      <c r="E33" s="42"/>
      <c r="F33" s="19"/>
      <c r="G33" s="19"/>
    </row>
    <row r="34" spans="1:7" ht="15.75" customHeight="1" x14ac:dyDescent="0.2">
      <c r="A34" s="18"/>
      <c r="B34" s="18"/>
      <c r="C34" s="21"/>
      <c r="D34" s="44"/>
      <c r="E34" s="42"/>
      <c r="F34" s="19"/>
      <c r="G34" s="18"/>
    </row>
    <row r="35" spans="1:7" ht="15.75" customHeight="1" x14ac:dyDescent="0.2">
      <c r="A35" s="18"/>
      <c r="B35" s="18"/>
      <c r="C35" s="21"/>
      <c r="D35" s="44"/>
      <c r="E35" s="42"/>
      <c r="F35" s="19"/>
      <c r="G35" s="18"/>
    </row>
    <row r="36" spans="1:7" ht="15.75" customHeight="1" x14ac:dyDescent="0.2">
      <c r="A36" s="18"/>
      <c r="B36" s="18"/>
      <c r="C36" s="21"/>
      <c r="D36" s="44"/>
      <c r="E36" s="42"/>
      <c r="F36" s="19"/>
      <c r="G36" s="18"/>
    </row>
    <row r="37" spans="1:7" ht="15.75" customHeight="1" x14ac:dyDescent="0.2">
      <c r="A37" s="18"/>
      <c r="B37" s="18"/>
      <c r="C37" s="21"/>
      <c r="D37" s="44"/>
      <c r="E37" s="42"/>
      <c r="F37" s="19"/>
      <c r="G37" s="18"/>
    </row>
    <row r="38" spans="1:7" ht="15.75" customHeight="1" x14ac:dyDescent="0.2">
      <c r="A38" s="18"/>
      <c r="B38" s="18"/>
      <c r="C38" s="21"/>
      <c r="D38" s="44"/>
      <c r="E38" s="42"/>
      <c r="F38" s="19"/>
      <c r="G38" s="18"/>
    </row>
    <row r="39" spans="1:7" ht="15.75" customHeight="1" x14ac:dyDescent="0.2">
      <c r="A39" s="18"/>
      <c r="B39" s="18"/>
      <c r="C39" s="21"/>
      <c r="D39" s="44"/>
      <c r="E39" s="42"/>
      <c r="F39" s="19"/>
      <c r="G39" s="18"/>
    </row>
    <row r="40" spans="1:7" ht="15.75" customHeight="1" x14ac:dyDescent="0.2">
      <c r="A40" s="18"/>
      <c r="B40" s="18"/>
      <c r="C40" s="21"/>
      <c r="D40" s="44"/>
      <c r="E40" s="42"/>
      <c r="F40" s="19"/>
      <c r="G40" s="18"/>
    </row>
    <row r="41" spans="1:7" ht="15.75" customHeight="1" x14ac:dyDescent="0.2">
      <c r="A41" s="18"/>
      <c r="B41" s="18"/>
      <c r="C41" s="18"/>
      <c r="D41" s="18"/>
      <c r="E41" s="18"/>
      <c r="F41" s="18"/>
      <c r="G41" s="18"/>
    </row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" customHeight="1" x14ac:dyDescent="0.2"/>
    <row r="985" ht="15" customHeight="1" x14ac:dyDescent="0.2"/>
  </sheetData>
  <sortState xmlns:xlrd2="http://schemas.microsoft.com/office/spreadsheetml/2017/richdata2" ref="A4:F29">
    <sortCondition ref="E4:E29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957"/>
  <sheetViews>
    <sheetView zoomScale="70" zoomScaleNormal="70" workbookViewId="0">
      <selection activeCell="Y4" sqref="Y4:Z7"/>
    </sheetView>
  </sheetViews>
  <sheetFormatPr baseColWidth="10" defaultColWidth="14.5" defaultRowHeight="15" customHeight="1" x14ac:dyDescent="0.2"/>
  <cols>
    <col min="1" max="1" width="5.6640625" style="7" customWidth="1"/>
    <col min="2" max="2" width="10.83203125" style="7" bestFit="1" customWidth="1"/>
    <col min="3" max="3" width="10.1640625" style="7" bestFit="1" customWidth="1"/>
    <col min="4" max="4" width="5.1640625" style="7" customWidth="1"/>
    <col min="5" max="5" width="4.5" style="7" customWidth="1"/>
    <col min="6" max="6" width="4.83203125" style="7" customWidth="1"/>
    <col min="7" max="7" width="4.5" style="7" customWidth="1"/>
    <col min="8" max="11" width="5.5" style="7" bestFit="1" customWidth="1"/>
    <col min="12" max="19" width="4.5" style="7" customWidth="1"/>
    <col min="20" max="21" width="4.5" style="14" customWidth="1"/>
    <col min="22" max="22" width="4.1640625" style="14" customWidth="1"/>
    <col min="23" max="23" width="9.1640625" style="7" customWidth="1"/>
    <col min="24" max="24" width="14.5" style="7"/>
    <col min="25" max="25" width="10.6640625" style="7" customWidth="1"/>
    <col min="26" max="26" width="14.5" style="7"/>
    <col min="27" max="27" width="4.1640625" style="7" customWidth="1"/>
    <col min="28" max="16384" width="14.5" style="7"/>
  </cols>
  <sheetData>
    <row r="1" spans="1:27" ht="15.75" customHeight="1" x14ac:dyDescent="0.2">
      <c r="A1" s="7" t="s">
        <v>110</v>
      </c>
      <c r="D1" s="14"/>
      <c r="R1" s="14"/>
      <c r="S1" s="14"/>
    </row>
    <row r="2" spans="1:27" ht="15.75" customHeight="1" x14ac:dyDescent="0.2">
      <c r="A2" s="219" t="s">
        <v>11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00"/>
    </row>
    <row r="3" spans="1:27" ht="15.75" customHeight="1" x14ac:dyDescent="0.2">
      <c r="A3" s="11" t="s">
        <v>4</v>
      </c>
      <c r="B3" s="218" t="s">
        <v>19</v>
      </c>
      <c r="C3" s="202"/>
      <c r="D3" s="135">
        <v>45885</v>
      </c>
      <c r="E3" s="135">
        <v>45886</v>
      </c>
      <c r="F3" s="135">
        <v>45920</v>
      </c>
      <c r="G3" s="135">
        <v>45921</v>
      </c>
      <c r="H3" s="135">
        <v>45948</v>
      </c>
      <c r="I3" s="135">
        <v>45949</v>
      </c>
      <c r="J3" s="135">
        <v>45976</v>
      </c>
      <c r="K3" s="135">
        <v>45977</v>
      </c>
      <c r="L3" s="135">
        <v>46039</v>
      </c>
      <c r="M3" s="135">
        <v>46040</v>
      </c>
      <c r="N3" s="135">
        <v>46074</v>
      </c>
      <c r="O3" s="135">
        <v>46075</v>
      </c>
      <c r="P3" s="135">
        <v>46102</v>
      </c>
      <c r="Q3" s="135">
        <v>46103</v>
      </c>
      <c r="R3" s="135">
        <v>46130</v>
      </c>
      <c r="S3" s="135">
        <v>46131</v>
      </c>
      <c r="T3" s="135">
        <v>46157</v>
      </c>
      <c r="U3" s="135">
        <v>46158</v>
      </c>
      <c r="V3" s="135" t="s">
        <v>31</v>
      </c>
      <c r="W3" s="135" t="s">
        <v>18</v>
      </c>
      <c r="Z3" s="47"/>
    </row>
    <row r="4" spans="1:27" ht="15.75" customHeight="1" x14ac:dyDescent="0.2">
      <c r="A4" s="1">
        <f>IFERROR(RANK(W4,$W$4:$W$18,0)," ")</f>
        <v>1</v>
      </c>
      <c r="B4" s="61" t="s">
        <v>88</v>
      </c>
      <c r="C4" s="61" t="s">
        <v>55</v>
      </c>
      <c r="D4" s="45">
        <v>10</v>
      </c>
      <c r="E4" s="158">
        <v>10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63"/>
      <c r="W4" s="161">
        <f t="shared" ref="W4:W13" si="0">IF(SUM(D4:V4)=0,"", SUM(D4:V4))</f>
        <v>20</v>
      </c>
      <c r="AA4" s="47"/>
    </row>
    <row r="5" spans="1:27" ht="15.75" customHeight="1" x14ac:dyDescent="0.2">
      <c r="A5" s="1" t="s">
        <v>162</v>
      </c>
      <c r="B5" s="61" t="s">
        <v>91</v>
      </c>
      <c r="C5" s="61" t="s">
        <v>92</v>
      </c>
      <c r="D5" s="9">
        <v>0</v>
      </c>
      <c r="E5" s="1">
        <v>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49"/>
      <c r="W5" s="150">
        <f t="shared" si="0"/>
        <v>9</v>
      </c>
    </row>
    <row r="6" spans="1:27" ht="15.75" customHeight="1" x14ac:dyDescent="0.2">
      <c r="A6" s="1" t="s">
        <v>162</v>
      </c>
      <c r="B6" s="61" t="s">
        <v>97</v>
      </c>
      <c r="C6" s="61" t="s">
        <v>67</v>
      </c>
      <c r="D6" s="9">
        <v>9</v>
      </c>
      <c r="E6" s="1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49"/>
      <c r="W6" s="150">
        <f t="shared" si="0"/>
        <v>9</v>
      </c>
      <c r="Z6" s="47"/>
      <c r="AA6" s="47"/>
    </row>
    <row r="7" spans="1:27" ht="15.75" customHeight="1" x14ac:dyDescent="0.2">
      <c r="A7" s="1">
        <f t="shared" ref="A7:A13" si="1">IFERROR(RANK(W7,$W$4:$W$18,0)," ")</f>
        <v>4</v>
      </c>
      <c r="B7" s="60" t="s">
        <v>54</v>
      </c>
      <c r="C7" s="60" t="s">
        <v>90</v>
      </c>
      <c r="D7" s="9">
        <v>0</v>
      </c>
      <c r="E7" s="1">
        <v>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49"/>
      <c r="W7" s="150">
        <f t="shared" si="0"/>
        <v>8</v>
      </c>
      <c r="AA7" s="47"/>
    </row>
    <row r="8" spans="1:27" ht="15.75" customHeight="1" x14ac:dyDescent="0.2">
      <c r="A8" s="1">
        <f t="shared" si="1"/>
        <v>5</v>
      </c>
      <c r="B8" s="60" t="s">
        <v>150</v>
      </c>
      <c r="C8" s="60" t="s">
        <v>151</v>
      </c>
      <c r="D8" s="9">
        <v>0</v>
      </c>
      <c r="E8" s="1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49"/>
      <c r="W8" s="150">
        <f t="shared" si="0"/>
        <v>7</v>
      </c>
    </row>
    <row r="9" spans="1:27" ht="15.75" customHeight="1" x14ac:dyDescent="0.2">
      <c r="A9" s="1" t="str">
        <f t="shared" si="1"/>
        <v xml:space="preserve"> </v>
      </c>
      <c r="B9" s="61" t="s">
        <v>114</v>
      </c>
      <c r="C9" s="61" t="s">
        <v>115</v>
      </c>
      <c r="D9" s="9">
        <v>0</v>
      </c>
      <c r="E9" s="1"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9"/>
      <c r="W9" s="150" t="str">
        <f t="shared" si="0"/>
        <v/>
      </c>
      <c r="Z9" s="47"/>
      <c r="AA9" s="47"/>
    </row>
    <row r="10" spans="1:27" ht="15.75" customHeight="1" x14ac:dyDescent="0.2">
      <c r="A10" s="1" t="str">
        <f t="shared" si="1"/>
        <v xml:space="preserve"> </v>
      </c>
      <c r="B10" s="61" t="s">
        <v>72</v>
      </c>
      <c r="C10" s="61" t="s">
        <v>73</v>
      </c>
      <c r="D10" s="9">
        <v>0</v>
      </c>
      <c r="E10" s="1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49"/>
      <c r="W10" s="150" t="str">
        <f t="shared" si="0"/>
        <v/>
      </c>
    </row>
    <row r="11" spans="1:27" ht="15.75" customHeight="1" x14ac:dyDescent="0.2">
      <c r="A11" s="1" t="str">
        <f t="shared" si="1"/>
        <v xml:space="preserve"> </v>
      </c>
      <c r="B11" s="61" t="s">
        <v>75</v>
      </c>
      <c r="C11" s="61" t="s">
        <v>76</v>
      </c>
      <c r="D11" s="9">
        <v>0</v>
      </c>
      <c r="E11" s="1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49"/>
      <c r="W11" s="150" t="str">
        <f t="shared" si="0"/>
        <v/>
      </c>
    </row>
    <row r="12" spans="1:27" ht="15.75" customHeight="1" x14ac:dyDescent="0.2">
      <c r="A12" s="1" t="str">
        <f t="shared" si="1"/>
        <v xml:space="preserve"> </v>
      </c>
      <c r="B12" s="60" t="s">
        <v>89</v>
      </c>
      <c r="C12" s="60" t="s">
        <v>104</v>
      </c>
      <c r="D12" s="9">
        <v>0</v>
      </c>
      <c r="E12" s="1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49"/>
      <c r="W12" s="150" t="str">
        <f t="shared" si="0"/>
        <v/>
      </c>
      <c r="Z12" s="47"/>
      <c r="AA12" s="47"/>
    </row>
    <row r="13" spans="1:27" ht="15.75" customHeight="1" x14ac:dyDescent="0.2">
      <c r="A13" s="1" t="str">
        <f t="shared" si="1"/>
        <v xml:space="preserve"> </v>
      </c>
      <c r="B13" s="60" t="s">
        <v>80</v>
      </c>
      <c r="C13" s="60" t="s">
        <v>81</v>
      </c>
      <c r="D13" s="9">
        <v>0</v>
      </c>
      <c r="E13" s="1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49"/>
      <c r="W13" s="150" t="str">
        <f t="shared" si="0"/>
        <v/>
      </c>
      <c r="Z13" s="47"/>
      <c r="AA13" s="47"/>
    </row>
    <row r="14" spans="1:27" ht="15.75" customHeight="1" x14ac:dyDescent="0.2">
      <c r="A14" s="1" t="str">
        <f t="shared" ref="A14:A18" si="2">IFERROR(RANK(W14,$W$4:$W$18,0)," ")</f>
        <v xml:space="preserve"> </v>
      </c>
      <c r="B14" s="60"/>
      <c r="C14" s="60"/>
      <c r="D14" s="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49"/>
      <c r="W14" s="150" t="str">
        <f t="shared" ref="W14:W18" si="3">IF(SUM(D14:V14)=0,"", SUM(D14:V14))</f>
        <v/>
      </c>
      <c r="Z14" s="47"/>
      <c r="AA14" s="47"/>
    </row>
    <row r="15" spans="1:27" ht="15.75" customHeight="1" x14ac:dyDescent="0.2">
      <c r="A15" s="1" t="str">
        <f t="shared" si="2"/>
        <v xml:space="preserve"> </v>
      </c>
      <c r="B15" s="60"/>
      <c r="C15" s="60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49"/>
      <c r="W15" s="150" t="str">
        <f t="shared" si="3"/>
        <v/>
      </c>
      <c r="Y15" s="7" t="s">
        <v>109</v>
      </c>
    </row>
    <row r="16" spans="1:27" ht="15.75" customHeight="1" x14ac:dyDescent="0.2">
      <c r="A16" s="1" t="str">
        <f t="shared" si="2"/>
        <v xml:space="preserve"> </v>
      </c>
      <c r="B16" s="60"/>
      <c r="C16" s="60"/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49"/>
      <c r="W16" s="150" t="str">
        <f t="shared" si="3"/>
        <v/>
      </c>
    </row>
    <row r="17" spans="1:27" ht="15.75" customHeight="1" x14ac:dyDescent="0.2">
      <c r="A17" s="1" t="str">
        <f t="shared" si="2"/>
        <v xml:space="preserve"> </v>
      </c>
      <c r="B17" s="60"/>
      <c r="C17" s="60"/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49"/>
      <c r="W17" s="150" t="str">
        <f t="shared" si="3"/>
        <v/>
      </c>
    </row>
    <row r="18" spans="1:27" ht="15.75" customHeight="1" x14ac:dyDescent="0.2">
      <c r="A18" s="1" t="str">
        <f t="shared" si="2"/>
        <v xml:space="preserve"> </v>
      </c>
      <c r="B18" s="60"/>
      <c r="C18" s="60"/>
      <c r="D18" s="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49"/>
      <c r="W18" s="150" t="str">
        <f t="shared" si="3"/>
        <v/>
      </c>
    </row>
    <row r="19" spans="1:27" ht="15.75" customHeight="1" x14ac:dyDescent="0.2">
      <c r="A19" s="212" t="s">
        <v>12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</row>
    <row r="20" spans="1:27" ht="15.75" customHeight="1" x14ac:dyDescent="0.2">
      <c r="A20" s="11" t="s">
        <v>4</v>
      </c>
      <c r="B20" s="218" t="s">
        <v>19</v>
      </c>
      <c r="C20" s="203"/>
      <c r="D20" s="57">
        <v>45885</v>
      </c>
      <c r="E20" s="57">
        <v>45886</v>
      </c>
      <c r="F20" s="57">
        <v>45920</v>
      </c>
      <c r="G20" s="57">
        <v>45921</v>
      </c>
      <c r="H20" s="57">
        <v>45948</v>
      </c>
      <c r="I20" s="57">
        <v>45949</v>
      </c>
      <c r="J20" s="57">
        <v>45976</v>
      </c>
      <c r="K20" s="57">
        <v>45977</v>
      </c>
      <c r="L20" s="57">
        <v>46039</v>
      </c>
      <c r="M20" s="57">
        <v>46040</v>
      </c>
      <c r="N20" s="57">
        <v>46074</v>
      </c>
      <c r="O20" s="57">
        <v>46075</v>
      </c>
      <c r="P20" s="57">
        <v>46102</v>
      </c>
      <c r="Q20" s="57">
        <v>46103</v>
      </c>
      <c r="R20" s="57">
        <v>46130</v>
      </c>
      <c r="S20" s="57">
        <v>46131</v>
      </c>
      <c r="T20" s="57">
        <v>46157</v>
      </c>
      <c r="U20" s="57">
        <v>46158</v>
      </c>
      <c r="V20" s="164" t="s">
        <v>31</v>
      </c>
      <c r="W20" s="135" t="s">
        <v>18</v>
      </c>
    </row>
    <row r="21" spans="1:27" ht="15.75" customHeight="1" x14ac:dyDescent="0.2">
      <c r="A21" s="1">
        <f>IFERROR(RANK(W21,$W$21:$W$53,0)," ")</f>
        <v>1</v>
      </c>
      <c r="B21" s="60" t="s">
        <v>100</v>
      </c>
      <c r="C21" s="60" t="s">
        <v>70</v>
      </c>
      <c r="D21" s="158">
        <v>9</v>
      </c>
      <c r="E21" s="158">
        <v>10</v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63"/>
      <c r="W21" s="161">
        <f t="shared" ref="W21:W48" si="4">IF(SUM(D21:V21)=0,"", SUM(D21:V21))</f>
        <v>19</v>
      </c>
      <c r="Y21" s="14"/>
      <c r="Z21" s="14"/>
      <c r="AA21" s="14"/>
    </row>
    <row r="22" spans="1:27" ht="15.75" customHeight="1" x14ac:dyDescent="0.2">
      <c r="A22" s="1">
        <f>IFERROR(RANK(W22,$W$21:$W$53,0)," ")</f>
        <v>2</v>
      </c>
      <c r="B22" s="60" t="s">
        <v>65</v>
      </c>
      <c r="C22" s="60" t="s">
        <v>64</v>
      </c>
      <c r="D22" s="9">
        <v>7</v>
      </c>
      <c r="E22" s="1">
        <v>9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49"/>
      <c r="W22" s="161">
        <f t="shared" si="4"/>
        <v>16</v>
      </c>
      <c r="Y22" s="14"/>
      <c r="Z22" s="14"/>
      <c r="AA22" s="14"/>
    </row>
    <row r="23" spans="1:27" ht="15.75" customHeight="1" x14ac:dyDescent="0.2">
      <c r="A23" s="1">
        <f>IFERROR(RANK(W23,$W$21:$W$53,0)," ")</f>
        <v>3</v>
      </c>
      <c r="B23" s="60" t="s">
        <v>59</v>
      </c>
      <c r="C23" s="60" t="s">
        <v>62</v>
      </c>
      <c r="D23" s="9">
        <v>8</v>
      </c>
      <c r="E23" s="1">
        <v>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49"/>
      <c r="W23" s="161">
        <f t="shared" si="4"/>
        <v>14</v>
      </c>
      <c r="Y23" s="14"/>
      <c r="Z23" s="14"/>
      <c r="AA23" s="14"/>
    </row>
    <row r="24" spans="1:27" ht="15.75" customHeight="1" x14ac:dyDescent="0.2">
      <c r="A24" s="1">
        <f>IFERROR(RANK(W24,$W$21:$W$53,0)," ")</f>
        <v>4</v>
      </c>
      <c r="B24" s="61" t="s">
        <v>72</v>
      </c>
      <c r="C24" s="61" t="s">
        <v>73</v>
      </c>
      <c r="D24" s="9">
        <v>4</v>
      </c>
      <c r="E24" s="1">
        <v>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49"/>
      <c r="W24" s="161">
        <f t="shared" si="4"/>
        <v>12</v>
      </c>
      <c r="Y24" s="14"/>
      <c r="Z24" s="14"/>
      <c r="AA24" s="14"/>
    </row>
    <row r="25" spans="1:27" ht="15.75" customHeight="1" x14ac:dyDescent="0.2">
      <c r="A25" s="1" t="s">
        <v>163</v>
      </c>
      <c r="B25" s="60" t="s">
        <v>66</v>
      </c>
      <c r="C25" s="60" t="s">
        <v>102</v>
      </c>
      <c r="D25" s="1">
        <v>10</v>
      </c>
      <c r="E25" s="1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49"/>
      <c r="W25" s="161">
        <f t="shared" si="4"/>
        <v>10</v>
      </c>
      <c r="Y25" s="14"/>
      <c r="Z25" s="14"/>
      <c r="AA25" s="14"/>
    </row>
    <row r="26" spans="1:27" ht="15.75" customHeight="1" x14ac:dyDescent="0.2">
      <c r="A26" s="1" t="s">
        <v>163</v>
      </c>
      <c r="B26" s="61" t="s">
        <v>97</v>
      </c>
      <c r="C26" s="61" t="s">
        <v>67</v>
      </c>
      <c r="D26" s="1">
        <v>5</v>
      </c>
      <c r="E26" s="1">
        <v>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49"/>
      <c r="W26" s="161">
        <f t="shared" si="4"/>
        <v>10</v>
      </c>
      <c r="Y26" s="14"/>
      <c r="Z26" s="14"/>
      <c r="AA26" s="14"/>
    </row>
    <row r="27" spans="1:27" ht="15.75" customHeight="1" x14ac:dyDescent="0.2">
      <c r="A27" s="1">
        <f>IFERROR(RANK(W27,$W$21:$W$53,0)," ")</f>
        <v>7</v>
      </c>
      <c r="B27" s="60" t="s">
        <v>95</v>
      </c>
      <c r="C27" s="60" t="s">
        <v>96</v>
      </c>
      <c r="D27" s="1">
        <v>0</v>
      </c>
      <c r="E27" s="1">
        <v>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49"/>
      <c r="W27" s="161">
        <f t="shared" si="4"/>
        <v>7</v>
      </c>
      <c r="Y27" s="14"/>
      <c r="Z27" s="14"/>
      <c r="AA27" s="14"/>
    </row>
    <row r="28" spans="1:27" ht="15.75" customHeight="1" x14ac:dyDescent="0.2">
      <c r="A28" s="1">
        <f>IFERROR(RANK(W28,$W$21:$W$53,0)," ")</f>
        <v>8</v>
      </c>
      <c r="B28" s="61" t="s">
        <v>75</v>
      </c>
      <c r="C28" s="61" t="s">
        <v>76</v>
      </c>
      <c r="D28" s="9">
        <v>6</v>
      </c>
      <c r="E28" s="1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49"/>
      <c r="W28" s="161">
        <f t="shared" si="4"/>
        <v>6</v>
      </c>
      <c r="Y28" s="14"/>
      <c r="Z28" s="14"/>
      <c r="AA28" s="14"/>
    </row>
    <row r="29" spans="1:27" ht="15.75" customHeight="1" x14ac:dyDescent="0.2">
      <c r="A29" s="1">
        <f>IFERROR(RANK(W29,$W$21:$W$53,0)," ")</f>
        <v>9</v>
      </c>
      <c r="B29" s="60" t="s">
        <v>119</v>
      </c>
      <c r="C29" s="60" t="s">
        <v>120</v>
      </c>
      <c r="D29" s="9">
        <v>3</v>
      </c>
      <c r="E29" s="1">
        <v>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49"/>
      <c r="W29" s="161">
        <f t="shared" si="4"/>
        <v>5</v>
      </c>
      <c r="Y29" s="14"/>
      <c r="Z29" s="14"/>
      <c r="AA29" s="14"/>
    </row>
    <row r="30" spans="1:27" ht="15.75" customHeight="1" x14ac:dyDescent="0.2">
      <c r="A30" s="1">
        <f>IFERROR(RANK(W30,$W$21:$W$53,0)," ")</f>
        <v>10</v>
      </c>
      <c r="B30" s="61" t="s">
        <v>94</v>
      </c>
      <c r="C30" s="61" t="s">
        <v>60</v>
      </c>
      <c r="D30" s="167"/>
      <c r="E30" s="1">
        <v>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49"/>
      <c r="W30" s="161">
        <f t="shared" si="4"/>
        <v>4</v>
      </c>
      <c r="Y30" s="14"/>
      <c r="Z30" s="14"/>
      <c r="AA30" s="14"/>
    </row>
    <row r="31" spans="1:27" ht="15.75" customHeight="1" x14ac:dyDescent="0.2">
      <c r="A31" s="1">
        <f>IFERROR(RANK(W31,$W$21:$W$53,0)," ")</f>
        <v>11</v>
      </c>
      <c r="B31" s="60" t="s">
        <v>139</v>
      </c>
      <c r="C31" s="60" t="s">
        <v>140</v>
      </c>
      <c r="D31" s="176"/>
      <c r="E31" s="1">
        <v>3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49"/>
      <c r="W31" s="161">
        <f t="shared" si="4"/>
        <v>3</v>
      </c>
    </row>
    <row r="32" spans="1:27" ht="15.75" customHeight="1" x14ac:dyDescent="0.2">
      <c r="A32" s="1" t="s">
        <v>164</v>
      </c>
      <c r="B32" s="60" t="s">
        <v>77</v>
      </c>
      <c r="C32" s="60" t="s">
        <v>78</v>
      </c>
      <c r="D32" s="1">
        <v>2</v>
      </c>
      <c r="E32" s="1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49"/>
      <c r="W32" s="161">
        <f t="shared" si="4"/>
        <v>2</v>
      </c>
    </row>
    <row r="33" spans="1:27" ht="15.75" customHeight="1" x14ac:dyDescent="0.2">
      <c r="A33" s="1" t="s">
        <v>164</v>
      </c>
      <c r="B33" s="61" t="s">
        <v>83</v>
      </c>
      <c r="C33" s="61" t="s">
        <v>84</v>
      </c>
      <c r="D33" s="1">
        <v>1</v>
      </c>
      <c r="E33" s="1">
        <v>1</v>
      </c>
      <c r="F33" s="177"/>
      <c r="G33" s="177"/>
      <c r="H33" s="177"/>
      <c r="I33" s="177"/>
      <c r="J33" s="177"/>
      <c r="K33" s="177"/>
      <c r="L33" s="1"/>
      <c r="M33" s="1"/>
      <c r="N33" s="1"/>
      <c r="O33" s="1"/>
      <c r="P33" s="1"/>
      <c r="Q33" s="1"/>
      <c r="R33" s="1"/>
      <c r="S33" s="1"/>
      <c r="T33" s="1"/>
      <c r="U33" s="1"/>
      <c r="V33" s="149"/>
      <c r="W33" s="161">
        <f t="shared" si="4"/>
        <v>2</v>
      </c>
    </row>
    <row r="34" spans="1:27" ht="15.75" customHeight="1" x14ac:dyDescent="0.2">
      <c r="A34" s="1" t="str">
        <f t="shared" ref="A34:A48" si="5">IFERROR(RANK(W34,$W$21:$W$53,0)," ")</f>
        <v xml:space="preserve"> </v>
      </c>
      <c r="B34" s="60" t="s">
        <v>71</v>
      </c>
      <c r="C34" s="60" t="s">
        <v>61</v>
      </c>
      <c r="D34" s="9">
        <v>0</v>
      </c>
      <c r="E34" s="1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49"/>
      <c r="W34" s="161" t="str">
        <f t="shared" si="4"/>
        <v/>
      </c>
    </row>
    <row r="35" spans="1:27" ht="15.75" customHeight="1" x14ac:dyDescent="0.2">
      <c r="A35" s="1" t="str">
        <f t="shared" si="5"/>
        <v xml:space="preserve"> </v>
      </c>
      <c r="B35" s="60" t="s">
        <v>148</v>
      </c>
      <c r="C35" s="60" t="s">
        <v>149</v>
      </c>
      <c r="D35" s="96">
        <v>0</v>
      </c>
      <c r="E35" s="59">
        <v>0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161" t="str">
        <f t="shared" si="4"/>
        <v/>
      </c>
      <c r="AA35" s="47"/>
    </row>
    <row r="36" spans="1:27" ht="15.75" customHeight="1" x14ac:dyDescent="0.2">
      <c r="A36" s="1" t="str">
        <f t="shared" si="5"/>
        <v xml:space="preserve"> </v>
      </c>
      <c r="B36" s="60" t="s">
        <v>146</v>
      </c>
      <c r="C36" s="60" t="s">
        <v>147</v>
      </c>
      <c r="D36" s="96">
        <v>0</v>
      </c>
      <c r="E36" s="59"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161" t="str">
        <f t="shared" si="4"/>
        <v/>
      </c>
      <c r="AA36" s="47"/>
    </row>
    <row r="37" spans="1:27" ht="15.75" customHeight="1" x14ac:dyDescent="0.2">
      <c r="A37" s="1" t="str">
        <f t="shared" si="5"/>
        <v xml:space="preserve"> </v>
      </c>
      <c r="B37" s="60" t="s">
        <v>74</v>
      </c>
      <c r="C37" s="60" t="s">
        <v>63</v>
      </c>
      <c r="D37" s="96">
        <v>0</v>
      </c>
      <c r="E37" s="59">
        <v>0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161" t="str">
        <f t="shared" si="4"/>
        <v/>
      </c>
      <c r="AA37" s="47"/>
    </row>
    <row r="38" spans="1:27" ht="15.75" customHeight="1" x14ac:dyDescent="0.2">
      <c r="A38" s="1" t="str">
        <f t="shared" si="5"/>
        <v xml:space="preserve"> </v>
      </c>
      <c r="B38" s="60" t="s">
        <v>150</v>
      </c>
      <c r="C38" s="60" t="s">
        <v>151</v>
      </c>
      <c r="D38" s="96">
        <v>0</v>
      </c>
      <c r="E38" s="59">
        <v>0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61" t="str">
        <f t="shared" si="4"/>
        <v/>
      </c>
      <c r="AA38" s="47"/>
    </row>
    <row r="39" spans="1:27" ht="15.75" customHeight="1" x14ac:dyDescent="0.2">
      <c r="A39" s="1" t="str">
        <f t="shared" si="5"/>
        <v xml:space="preserve"> </v>
      </c>
      <c r="B39" s="60" t="s">
        <v>143</v>
      </c>
      <c r="C39" s="60" t="s">
        <v>144</v>
      </c>
      <c r="D39" s="96">
        <v>0</v>
      </c>
      <c r="E39" s="59">
        <v>0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161" t="str">
        <f t="shared" si="4"/>
        <v/>
      </c>
      <c r="AA39" s="47"/>
    </row>
    <row r="40" spans="1:27" ht="15.75" customHeight="1" x14ac:dyDescent="0.2">
      <c r="A40" s="1" t="str">
        <f t="shared" si="5"/>
        <v xml:space="preserve"> </v>
      </c>
      <c r="B40" s="60" t="s">
        <v>89</v>
      </c>
      <c r="C40" s="60" t="s">
        <v>104</v>
      </c>
      <c r="D40" s="96">
        <v>0</v>
      </c>
      <c r="E40" s="59">
        <v>0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161" t="str">
        <f t="shared" si="4"/>
        <v/>
      </c>
    </row>
    <row r="41" spans="1:27" ht="15.75" customHeight="1" x14ac:dyDescent="0.2">
      <c r="A41" s="1" t="str">
        <f t="shared" si="5"/>
        <v xml:space="preserve"> </v>
      </c>
      <c r="B41" s="60" t="s">
        <v>152</v>
      </c>
      <c r="C41" s="60" t="s">
        <v>153</v>
      </c>
      <c r="D41" s="96">
        <v>0</v>
      </c>
      <c r="E41" s="59">
        <v>0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161" t="str">
        <f t="shared" si="4"/>
        <v/>
      </c>
    </row>
    <row r="42" spans="1:27" ht="15.75" customHeight="1" x14ac:dyDescent="0.2">
      <c r="A42" s="1" t="str">
        <f t="shared" si="5"/>
        <v xml:space="preserve"> </v>
      </c>
      <c r="B42" s="60" t="s">
        <v>108</v>
      </c>
      <c r="C42" s="60" t="s">
        <v>106</v>
      </c>
      <c r="D42" s="59">
        <v>0</v>
      </c>
      <c r="E42" s="59">
        <v>0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161" t="str">
        <f t="shared" si="4"/>
        <v/>
      </c>
    </row>
    <row r="43" spans="1:27" ht="15.75" customHeight="1" x14ac:dyDescent="0.2">
      <c r="A43" s="1" t="str">
        <f t="shared" si="5"/>
        <v xml:space="preserve"> </v>
      </c>
      <c r="B43" s="60" t="s">
        <v>145</v>
      </c>
      <c r="C43" s="60" t="s">
        <v>98</v>
      </c>
      <c r="D43" s="59">
        <v>0</v>
      </c>
      <c r="E43" s="59">
        <v>0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161" t="str">
        <f t="shared" si="4"/>
        <v/>
      </c>
    </row>
    <row r="44" spans="1:27" ht="15.75" customHeight="1" x14ac:dyDescent="0.2">
      <c r="A44" s="1" t="str">
        <f t="shared" si="5"/>
        <v xml:space="preserve"> </v>
      </c>
      <c r="B44" s="60" t="s">
        <v>101</v>
      </c>
      <c r="C44" s="60" t="s">
        <v>102</v>
      </c>
      <c r="D44" s="59">
        <v>0</v>
      </c>
      <c r="E44" s="59">
        <v>0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161" t="str">
        <f t="shared" si="4"/>
        <v/>
      </c>
    </row>
    <row r="45" spans="1:27" ht="15.75" customHeight="1" x14ac:dyDescent="0.2">
      <c r="A45" s="1" t="str">
        <f t="shared" si="5"/>
        <v xml:space="preserve"> </v>
      </c>
      <c r="B45" s="60" t="s">
        <v>79</v>
      </c>
      <c r="C45" s="60" t="s">
        <v>57</v>
      </c>
      <c r="D45" s="59">
        <v>0</v>
      </c>
      <c r="E45" s="59">
        <v>0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161" t="str">
        <f t="shared" si="4"/>
        <v/>
      </c>
    </row>
    <row r="46" spans="1:27" ht="15.75" customHeight="1" x14ac:dyDescent="0.2">
      <c r="A46" s="1" t="str">
        <f t="shared" si="5"/>
        <v xml:space="preserve"> </v>
      </c>
      <c r="B46" s="60" t="s">
        <v>85</v>
      </c>
      <c r="C46" s="60" t="s">
        <v>58</v>
      </c>
      <c r="D46" s="59">
        <v>0</v>
      </c>
      <c r="E46" s="59">
        <v>0</v>
      </c>
      <c r="F46" s="59"/>
      <c r="G46" s="59"/>
      <c r="H46" s="59"/>
      <c r="I46" s="59"/>
      <c r="J46" s="150"/>
      <c r="K46" s="150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161" t="str">
        <f t="shared" si="4"/>
        <v/>
      </c>
    </row>
    <row r="47" spans="1:27" ht="15.75" customHeight="1" x14ac:dyDescent="0.2">
      <c r="A47" s="1" t="str">
        <f t="shared" si="5"/>
        <v xml:space="preserve"> </v>
      </c>
      <c r="B47" s="60" t="s">
        <v>107</v>
      </c>
      <c r="C47" s="60" t="s">
        <v>58</v>
      </c>
      <c r="D47" s="59">
        <v>0</v>
      </c>
      <c r="E47" s="59">
        <v>0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161" t="str">
        <f t="shared" si="4"/>
        <v/>
      </c>
    </row>
    <row r="48" spans="1:27" ht="15.75" customHeight="1" x14ac:dyDescent="0.2">
      <c r="A48" s="1" t="str">
        <f t="shared" si="5"/>
        <v xml:space="preserve"> </v>
      </c>
      <c r="B48" s="60" t="s">
        <v>86</v>
      </c>
      <c r="C48" s="60" t="s">
        <v>68</v>
      </c>
      <c r="D48" s="59">
        <v>0</v>
      </c>
      <c r="E48" s="59">
        <v>0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161" t="str">
        <f t="shared" si="4"/>
        <v/>
      </c>
    </row>
    <row r="49" spans="1:23" ht="15.75" customHeight="1" x14ac:dyDescent="0.2">
      <c r="A49" s="1" t="str">
        <f t="shared" ref="A49:A53" si="6">IFERROR(RANK(W49,$W$21:$W$53,0)," ")</f>
        <v xml:space="preserve"> </v>
      </c>
      <c r="B49" s="60"/>
      <c r="C49" s="60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161" t="str">
        <f t="shared" ref="W49:W53" si="7">IF(SUM(D49:V49)=0,"", SUM(D49:V49))</f>
        <v/>
      </c>
    </row>
    <row r="50" spans="1:23" ht="15.75" customHeight="1" x14ac:dyDescent="0.2">
      <c r="A50" s="1" t="str">
        <f t="shared" si="6"/>
        <v xml:space="preserve"> </v>
      </c>
      <c r="B50" s="60"/>
      <c r="C50" s="60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161" t="str">
        <f t="shared" si="7"/>
        <v/>
      </c>
    </row>
    <row r="51" spans="1:23" ht="15.75" customHeight="1" x14ac:dyDescent="0.2">
      <c r="A51" s="1" t="str">
        <f t="shared" si="6"/>
        <v xml:space="preserve"> </v>
      </c>
      <c r="B51" s="60"/>
      <c r="C51" s="60"/>
      <c r="D51" s="150"/>
      <c r="E51" s="59"/>
      <c r="F51" s="150"/>
      <c r="G51" s="59"/>
      <c r="H51" s="150"/>
      <c r="I51" s="59"/>
      <c r="J51" s="150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161" t="str">
        <f t="shared" si="7"/>
        <v/>
      </c>
    </row>
    <row r="52" spans="1:23" ht="15.75" customHeight="1" x14ac:dyDescent="0.2">
      <c r="A52" s="1" t="str">
        <f t="shared" si="6"/>
        <v xml:space="preserve"> </v>
      </c>
      <c r="B52" s="60"/>
      <c r="C52" s="60"/>
      <c r="D52" s="150"/>
      <c r="E52" s="59"/>
      <c r="F52" s="150"/>
      <c r="G52" s="59"/>
      <c r="H52" s="150"/>
      <c r="I52" s="59"/>
      <c r="J52" s="162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161" t="str">
        <f t="shared" si="7"/>
        <v/>
      </c>
    </row>
    <row r="53" spans="1:23" ht="15.75" customHeight="1" x14ac:dyDescent="0.2">
      <c r="A53" s="1" t="str">
        <f t="shared" si="6"/>
        <v xml:space="preserve"> </v>
      </c>
      <c r="B53" s="60"/>
      <c r="C53" s="60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161" t="str">
        <f t="shared" si="7"/>
        <v/>
      </c>
    </row>
    <row r="54" spans="1:23" ht="15.75" customHeight="1" x14ac:dyDescent="0.2">
      <c r="D54" s="14"/>
      <c r="R54" s="14"/>
      <c r="S54" s="14"/>
    </row>
    <row r="55" spans="1:23" ht="15.75" customHeight="1" x14ac:dyDescent="0.2">
      <c r="D55" s="14"/>
      <c r="R55" s="14"/>
      <c r="S55" s="14"/>
    </row>
    <row r="56" spans="1:23" ht="15.75" customHeight="1" x14ac:dyDescent="0.2">
      <c r="D56" s="14"/>
      <c r="R56" s="14"/>
      <c r="S56" s="14"/>
    </row>
    <row r="57" spans="1:23" ht="15.75" customHeight="1" x14ac:dyDescent="0.2">
      <c r="D57" s="14"/>
      <c r="R57" s="14"/>
      <c r="S57" s="14"/>
    </row>
    <row r="58" spans="1:23" ht="15.75" customHeight="1" x14ac:dyDescent="0.2">
      <c r="D58" s="14"/>
      <c r="R58" s="14"/>
      <c r="S58" s="14"/>
    </row>
    <row r="59" spans="1:23" ht="15.75" customHeight="1" x14ac:dyDescent="0.2">
      <c r="D59" s="14"/>
      <c r="R59" s="14"/>
      <c r="S59" s="14"/>
    </row>
    <row r="60" spans="1:23" ht="15.75" customHeight="1" x14ac:dyDescent="0.2">
      <c r="D60" s="14"/>
      <c r="R60" s="14"/>
      <c r="S60" s="14"/>
    </row>
    <row r="61" spans="1:23" ht="15.75" customHeight="1" x14ac:dyDescent="0.2">
      <c r="D61" s="14"/>
      <c r="R61" s="14"/>
      <c r="S61" s="14"/>
    </row>
    <row r="62" spans="1:23" ht="15.75" customHeight="1" x14ac:dyDescent="0.2">
      <c r="D62" s="14"/>
      <c r="R62" s="14"/>
      <c r="S62" s="14"/>
    </row>
    <row r="63" spans="1:23" ht="15.75" customHeight="1" x14ac:dyDescent="0.2">
      <c r="D63" s="14"/>
      <c r="R63" s="14"/>
      <c r="S63" s="14"/>
    </row>
    <row r="64" spans="1:23" ht="15.75" customHeight="1" x14ac:dyDescent="0.2">
      <c r="D64" s="14"/>
      <c r="R64" s="14"/>
      <c r="S64" s="14"/>
    </row>
    <row r="65" spans="4:19" ht="15.75" customHeight="1" x14ac:dyDescent="0.2">
      <c r="D65" s="14"/>
      <c r="R65" s="14"/>
      <c r="S65" s="14"/>
    </row>
    <row r="66" spans="4:19" ht="15.75" customHeight="1" x14ac:dyDescent="0.2">
      <c r="D66" s="14"/>
      <c r="R66" s="14"/>
      <c r="S66" s="14"/>
    </row>
    <row r="67" spans="4:19" ht="15.75" customHeight="1" x14ac:dyDescent="0.2">
      <c r="D67" s="14"/>
      <c r="R67" s="14"/>
      <c r="S67" s="14"/>
    </row>
    <row r="68" spans="4:19" ht="15.75" customHeight="1" x14ac:dyDescent="0.2">
      <c r="D68" s="14"/>
      <c r="R68" s="14"/>
      <c r="S68" s="14"/>
    </row>
    <row r="69" spans="4:19" ht="15.75" customHeight="1" x14ac:dyDescent="0.2">
      <c r="D69" s="14"/>
      <c r="R69" s="14"/>
      <c r="S69" s="14"/>
    </row>
    <row r="70" spans="4:19" ht="15.75" customHeight="1" x14ac:dyDescent="0.2">
      <c r="D70" s="14"/>
      <c r="R70" s="14"/>
      <c r="S70" s="14"/>
    </row>
    <row r="71" spans="4:19" ht="15.75" customHeight="1" x14ac:dyDescent="0.2">
      <c r="D71" s="14"/>
      <c r="R71" s="14"/>
      <c r="S71" s="14"/>
    </row>
    <row r="72" spans="4:19" ht="15.75" customHeight="1" x14ac:dyDescent="0.2">
      <c r="D72" s="14"/>
      <c r="R72" s="14"/>
      <c r="S72" s="14"/>
    </row>
    <row r="73" spans="4:19" ht="15.75" customHeight="1" x14ac:dyDescent="0.2">
      <c r="D73" s="14"/>
      <c r="R73" s="14"/>
      <c r="S73" s="14"/>
    </row>
    <row r="74" spans="4:19" ht="15.75" customHeight="1" x14ac:dyDescent="0.2">
      <c r="D74" s="14"/>
      <c r="R74" s="14"/>
      <c r="S74" s="14"/>
    </row>
    <row r="75" spans="4:19" ht="15.75" customHeight="1" x14ac:dyDescent="0.2">
      <c r="D75" s="14"/>
      <c r="R75" s="14"/>
      <c r="S75" s="14"/>
    </row>
    <row r="76" spans="4:19" ht="15.75" customHeight="1" x14ac:dyDescent="0.2">
      <c r="D76" s="14"/>
      <c r="R76" s="14"/>
      <c r="S76" s="14"/>
    </row>
    <row r="77" spans="4:19" ht="15.75" customHeight="1" x14ac:dyDescent="0.2">
      <c r="D77" s="14"/>
      <c r="R77" s="14"/>
      <c r="S77" s="14"/>
    </row>
    <row r="78" spans="4:19" ht="15.75" customHeight="1" x14ac:dyDescent="0.2">
      <c r="D78" s="14"/>
      <c r="R78" s="14"/>
      <c r="S78" s="14"/>
    </row>
    <row r="79" spans="4:19" ht="15.75" customHeight="1" x14ac:dyDescent="0.2">
      <c r="D79" s="14"/>
      <c r="R79" s="14"/>
      <c r="S79" s="14"/>
    </row>
    <row r="80" spans="4:19" ht="15.75" customHeight="1" x14ac:dyDescent="0.2">
      <c r="D80" s="14"/>
      <c r="R80" s="14"/>
      <c r="S80" s="14"/>
    </row>
    <row r="81" spans="4:19" ht="15.75" customHeight="1" x14ac:dyDescent="0.2">
      <c r="D81" s="14"/>
      <c r="R81" s="14"/>
      <c r="S81" s="14"/>
    </row>
    <row r="82" spans="4:19" ht="15.75" customHeight="1" x14ac:dyDescent="0.2">
      <c r="D82" s="14"/>
      <c r="R82" s="14"/>
      <c r="S82" s="14"/>
    </row>
    <row r="83" spans="4:19" ht="15.75" customHeight="1" x14ac:dyDescent="0.2">
      <c r="D83" s="14"/>
      <c r="R83" s="14"/>
      <c r="S83" s="14"/>
    </row>
    <row r="84" spans="4:19" ht="15.75" customHeight="1" x14ac:dyDescent="0.2">
      <c r="D84" s="14"/>
      <c r="R84" s="14"/>
      <c r="S84" s="14"/>
    </row>
    <row r="85" spans="4:19" ht="15.75" customHeight="1" x14ac:dyDescent="0.2">
      <c r="D85" s="14"/>
      <c r="R85" s="14"/>
      <c r="S85" s="14"/>
    </row>
    <row r="86" spans="4:19" ht="15.75" customHeight="1" x14ac:dyDescent="0.2">
      <c r="D86" s="14"/>
      <c r="R86" s="14"/>
      <c r="S86" s="14"/>
    </row>
    <row r="87" spans="4:19" ht="15.75" customHeight="1" x14ac:dyDescent="0.2">
      <c r="D87" s="14"/>
      <c r="R87" s="14"/>
      <c r="S87" s="14"/>
    </row>
    <row r="88" spans="4:19" ht="15.75" customHeight="1" x14ac:dyDescent="0.2">
      <c r="D88" s="14"/>
      <c r="R88" s="14"/>
      <c r="S88" s="14"/>
    </row>
    <row r="89" spans="4:19" ht="15.75" customHeight="1" x14ac:dyDescent="0.2">
      <c r="D89" s="14"/>
      <c r="R89" s="14"/>
      <c r="S89" s="14"/>
    </row>
    <row r="90" spans="4:19" ht="15.75" customHeight="1" x14ac:dyDescent="0.2">
      <c r="D90" s="14"/>
      <c r="R90" s="14"/>
      <c r="S90" s="14"/>
    </row>
    <row r="91" spans="4:19" ht="15.75" customHeight="1" x14ac:dyDescent="0.2">
      <c r="D91" s="14"/>
      <c r="R91" s="14"/>
      <c r="S91" s="14"/>
    </row>
    <row r="92" spans="4:19" ht="15.75" customHeight="1" x14ac:dyDescent="0.2">
      <c r="D92" s="14"/>
      <c r="R92" s="14"/>
      <c r="S92" s="14"/>
    </row>
    <row r="93" spans="4:19" ht="15.75" customHeight="1" x14ac:dyDescent="0.2">
      <c r="D93" s="14"/>
      <c r="R93" s="14"/>
      <c r="S93" s="14"/>
    </row>
    <row r="94" spans="4:19" ht="15.75" customHeight="1" x14ac:dyDescent="0.2">
      <c r="D94" s="14"/>
      <c r="R94" s="14"/>
      <c r="S94" s="14"/>
    </row>
    <row r="95" spans="4:19" ht="15.75" customHeight="1" x14ac:dyDescent="0.2">
      <c r="D95" s="14"/>
      <c r="R95" s="14"/>
      <c r="S95" s="14"/>
    </row>
    <row r="96" spans="4:19" ht="15.75" customHeight="1" x14ac:dyDescent="0.2">
      <c r="D96" s="14"/>
      <c r="R96" s="14"/>
      <c r="S96" s="14"/>
    </row>
    <row r="97" spans="4:19" ht="15.75" customHeight="1" x14ac:dyDescent="0.2">
      <c r="D97" s="14"/>
      <c r="R97" s="14"/>
      <c r="S97" s="14"/>
    </row>
    <row r="98" spans="4:19" ht="15.75" customHeight="1" x14ac:dyDescent="0.2">
      <c r="D98" s="14"/>
      <c r="R98" s="14"/>
      <c r="S98" s="14"/>
    </row>
    <row r="99" spans="4:19" ht="15.75" customHeight="1" x14ac:dyDescent="0.2">
      <c r="D99" s="14"/>
      <c r="R99" s="14"/>
      <c r="S99" s="14"/>
    </row>
    <row r="100" spans="4:19" ht="15.75" customHeight="1" x14ac:dyDescent="0.2">
      <c r="D100" s="14"/>
      <c r="R100" s="14"/>
      <c r="S100" s="14"/>
    </row>
    <row r="101" spans="4:19" ht="15.75" customHeight="1" x14ac:dyDescent="0.2">
      <c r="D101" s="14"/>
      <c r="R101" s="14"/>
      <c r="S101" s="14"/>
    </row>
    <row r="102" spans="4:19" ht="15.75" customHeight="1" x14ac:dyDescent="0.2">
      <c r="D102" s="14"/>
      <c r="R102" s="14"/>
      <c r="S102" s="14"/>
    </row>
    <row r="103" spans="4:19" ht="15.75" customHeight="1" x14ac:dyDescent="0.2">
      <c r="D103" s="14"/>
      <c r="R103" s="14"/>
      <c r="S103" s="14"/>
    </row>
    <row r="104" spans="4:19" ht="15.75" customHeight="1" x14ac:dyDescent="0.2">
      <c r="D104" s="14"/>
      <c r="R104" s="14"/>
      <c r="S104" s="14"/>
    </row>
    <row r="105" spans="4:19" ht="15.75" customHeight="1" x14ac:dyDescent="0.2">
      <c r="D105" s="14"/>
      <c r="R105" s="14"/>
      <c r="S105" s="14"/>
    </row>
    <row r="106" spans="4:19" ht="15.75" customHeight="1" x14ac:dyDescent="0.2">
      <c r="D106" s="14"/>
      <c r="R106" s="14"/>
      <c r="S106" s="14"/>
    </row>
    <row r="107" spans="4:19" ht="15.75" customHeight="1" x14ac:dyDescent="0.2">
      <c r="D107" s="14"/>
      <c r="R107" s="14"/>
      <c r="S107" s="14"/>
    </row>
    <row r="108" spans="4:19" ht="15.75" customHeight="1" x14ac:dyDescent="0.2">
      <c r="D108" s="14"/>
      <c r="R108" s="14"/>
      <c r="S108" s="14"/>
    </row>
    <row r="109" spans="4:19" ht="15.75" customHeight="1" x14ac:dyDescent="0.2">
      <c r="D109" s="14"/>
      <c r="R109" s="14"/>
      <c r="S109" s="14"/>
    </row>
    <row r="110" spans="4:19" ht="15.75" customHeight="1" x14ac:dyDescent="0.2">
      <c r="D110" s="14"/>
      <c r="R110" s="14"/>
      <c r="S110" s="14"/>
    </row>
    <row r="111" spans="4:19" ht="15.75" customHeight="1" x14ac:dyDescent="0.2">
      <c r="D111" s="14"/>
      <c r="R111" s="14"/>
      <c r="S111" s="14"/>
    </row>
    <row r="112" spans="4:19" ht="15.75" customHeight="1" x14ac:dyDescent="0.2">
      <c r="D112" s="14"/>
      <c r="R112" s="14"/>
      <c r="S112" s="14"/>
    </row>
    <row r="113" spans="4:19" ht="15.75" customHeight="1" x14ac:dyDescent="0.2">
      <c r="D113" s="14"/>
      <c r="R113" s="14"/>
      <c r="S113" s="14"/>
    </row>
    <row r="114" spans="4:19" ht="15.75" customHeight="1" x14ac:dyDescent="0.2">
      <c r="D114" s="14"/>
      <c r="R114" s="14"/>
      <c r="S114" s="14"/>
    </row>
    <row r="115" spans="4:19" ht="15.75" customHeight="1" x14ac:dyDescent="0.2">
      <c r="D115" s="14"/>
      <c r="R115" s="14"/>
      <c r="S115" s="14"/>
    </row>
    <row r="116" spans="4:19" ht="15.75" customHeight="1" x14ac:dyDescent="0.2">
      <c r="D116" s="14"/>
      <c r="R116" s="14"/>
      <c r="S116" s="14"/>
    </row>
    <row r="117" spans="4:19" ht="15.75" customHeight="1" x14ac:dyDescent="0.2">
      <c r="D117" s="14"/>
      <c r="R117" s="14"/>
      <c r="S117" s="14"/>
    </row>
    <row r="118" spans="4:19" ht="15.75" customHeight="1" x14ac:dyDescent="0.2">
      <c r="D118" s="14"/>
      <c r="R118" s="14"/>
      <c r="S118" s="14"/>
    </row>
    <row r="119" spans="4:19" ht="15.75" customHeight="1" x14ac:dyDescent="0.2">
      <c r="D119" s="14"/>
      <c r="R119" s="14"/>
      <c r="S119" s="14"/>
    </row>
    <row r="120" spans="4:19" ht="15.75" customHeight="1" x14ac:dyDescent="0.2">
      <c r="D120" s="14"/>
      <c r="R120" s="14"/>
      <c r="S120" s="14"/>
    </row>
    <row r="121" spans="4:19" ht="15.75" customHeight="1" x14ac:dyDescent="0.2">
      <c r="D121" s="14"/>
      <c r="R121" s="14"/>
      <c r="S121" s="14"/>
    </row>
    <row r="122" spans="4:19" ht="15.75" customHeight="1" x14ac:dyDescent="0.2">
      <c r="D122" s="14"/>
      <c r="R122" s="14"/>
      <c r="S122" s="14"/>
    </row>
    <row r="123" spans="4:19" ht="15.75" customHeight="1" x14ac:dyDescent="0.2">
      <c r="D123" s="14"/>
      <c r="R123" s="14"/>
      <c r="S123" s="14"/>
    </row>
    <row r="124" spans="4:19" ht="15.75" customHeight="1" x14ac:dyDescent="0.2">
      <c r="D124" s="14"/>
      <c r="R124" s="14"/>
      <c r="S124" s="14"/>
    </row>
    <row r="125" spans="4:19" ht="15.75" customHeight="1" x14ac:dyDescent="0.2">
      <c r="D125" s="14"/>
      <c r="R125" s="14"/>
      <c r="S125" s="14"/>
    </row>
    <row r="126" spans="4:19" ht="15.75" customHeight="1" x14ac:dyDescent="0.2">
      <c r="D126" s="14"/>
      <c r="R126" s="14"/>
      <c r="S126" s="14"/>
    </row>
    <row r="127" spans="4:19" ht="15.75" customHeight="1" x14ac:dyDescent="0.2">
      <c r="D127" s="14"/>
      <c r="R127" s="14"/>
      <c r="S127" s="14"/>
    </row>
    <row r="128" spans="4:19" ht="15.75" customHeight="1" x14ac:dyDescent="0.2">
      <c r="D128" s="14"/>
      <c r="R128" s="14"/>
      <c r="S128" s="14"/>
    </row>
    <row r="129" spans="4:19" ht="15.75" customHeight="1" x14ac:dyDescent="0.2">
      <c r="D129" s="14"/>
      <c r="R129" s="14"/>
      <c r="S129" s="14"/>
    </row>
    <row r="130" spans="4:19" ht="15.75" customHeight="1" x14ac:dyDescent="0.2">
      <c r="D130" s="14"/>
      <c r="R130" s="14"/>
      <c r="S130" s="14"/>
    </row>
    <row r="131" spans="4:19" ht="15.75" customHeight="1" x14ac:dyDescent="0.2">
      <c r="D131" s="14"/>
      <c r="R131" s="14"/>
      <c r="S131" s="14"/>
    </row>
    <row r="132" spans="4:19" ht="15.75" customHeight="1" x14ac:dyDescent="0.2">
      <c r="D132" s="14"/>
      <c r="R132" s="14"/>
      <c r="S132" s="14"/>
    </row>
    <row r="133" spans="4:19" ht="15.75" customHeight="1" x14ac:dyDescent="0.2">
      <c r="D133" s="14"/>
      <c r="R133" s="14"/>
      <c r="S133" s="14"/>
    </row>
    <row r="134" spans="4:19" ht="15.75" customHeight="1" x14ac:dyDescent="0.2">
      <c r="D134" s="14"/>
      <c r="R134" s="14"/>
      <c r="S134" s="14"/>
    </row>
    <row r="135" spans="4:19" ht="15.75" customHeight="1" x14ac:dyDescent="0.2">
      <c r="D135" s="14"/>
      <c r="R135" s="14"/>
      <c r="S135" s="14"/>
    </row>
    <row r="136" spans="4:19" ht="15.75" customHeight="1" x14ac:dyDescent="0.2">
      <c r="D136" s="14"/>
      <c r="R136" s="14"/>
      <c r="S136" s="14"/>
    </row>
    <row r="137" spans="4:19" ht="15.75" customHeight="1" x14ac:dyDescent="0.2">
      <c r="D137" s="14"/>
      <c r="R137" s="14"/>
      <c r="S137" s="14"/>
    </row>
    <row r="138" spans="4:19" ht="15.75" customHeight="1" x14ac:dyDescent="0.2">
      <c r="D138" s="14"/>
      <c r="R138" s="14"/>
      <c r="S138" s="14"/>
    </row>
    <row r="139" spans="4:19" ht="15.75" customHeight="1" x14ac:dyDescent="0.2">
      <c r="D139" s="14"/>
      <c r="R139" s="14"/>
      <c r="S139" s="14"/>
    </row>
    <row r="140" spans="4:19" ht="15.75" customHeight="1" x14ac:dyDescent="0.2">
      <c r="D140" s="14"/>
      <c r="R140" s="14"/>
      <c r="S140" s="14"/>
    </row>
    <row r="141" spans="4:19" ht="15.75" customHeight="1" x14ac:dyDescent="0.2">
      <c r="D141" s="14"/>
      <c r="R141" s="14"/>
      <c r="S141" s="14"/>
    </row>
    <row r="142" spans="4:19" ht="15.75" customHeight="1" x14ac:dyDescent="0.2">
      <c r="D142" s="14"/>
      <c r="R142" s="14"/>
      <c r="S142" s="14"/>
    </row>
    <row r="143" spans="4:19" ht="15.75" customHeight="1" x14ac:dyDescent="0.2">
      <c r="D143" s="14"/>
      <c r="R143" s="14"/>
      <c r="S143" s="14"/>
    </row>
    <row r="144" spans="4:19" ht="15.75" customHeight="1" x14ac:dyDescent="0.2">
      <c r="D144" s="14"/>
      <c r="R144" s="14"/>
      <c r="S144" s="14"/>
    </row>
    <row r="145" spans="4:19" ht="15.75" customHeight="1" x14ac:dyDescent="0.2">
      <c r="D145" s="14"/>
      <c r="R145" s="14"/>
      <c r="S145" s="14"/>
    </row>
    <row r="146" spans="4:19" ht="15.75" customHeight="1" x14ac:dyDescent="0.2">
      <c r="D146" s="14"/>
      <c r="R146" s="14"/>
      <c r="S146" s="14"/>
    </row>
    <row r="147" spans="4:19" ht="15.75" customHeight="1" x14ac:dyDescent="0.2">
      <c r="D147" s="14"/>
      <c r="R147" s="14"/>
      <c r="S147" s="14"/>
    </row>
    <row r="148" spans="4:19" ht="15.75" customHeight="1" x14ac:dyDescent="0.2">
      <c r="D148" s="14"/>
      <c r="R148" s="14"/>
      <c r="S148" s="14"/>
    </row>
    <row r="149" spans="4:19" ht="15.75" customHeight="1" x14ac:dyDescent="0.2">
      <c r="D149" s="14"/>
      <c r="R149" s="14"/>
      <c r="S149" s="14"/>
    </row>
    <row r="150" spans="4:19" ht="15.75" customHeight="1" x14ac:dyDescent="0.2">
      <c r="D150" s="14"/>
      <c r="R150" s="14"/>
      <c r="S150" s="14"/>
    </row>
    <row r="151" spans="4:19" ht="15.75" customHeight="1" x14ac:dyDescent="0.2">
      <c r="D151" s="14"/>
      <c r="R151" s="14"/>
      <c r="S151" s="14"/>
    </row>
    <row r="152" spans="4:19" ht="15.75" customHeight="1" x14ac:dyDescent="0.2">
      <c r="D152" s="14"/>
      <c r="R152" s="14"/>
      <c r="S152" s="14"/>
    </row>
    <row r="153" spans="4:19" ht="15.75" customHeight="1" x14ac:dyDescent="0.2">
      <c r="D153" s="14"/>
      <c r="R153" s="14"/>
      <c r="S153" s="14"/>
    </row>
    <row r="154" spans="4:19" ht="15.75" customHeight="1" x14ac:dyDescent="0.2">
      <c r="D154" s="14"/>
      <c r="R154" s="14"/>
      <c r="S154" s="14"/>
    </row>
    <row r="155" spans="4:19" ht="15.75" customHeight="1" x14ac:dyDescent="0.2">
      <c r="D155" s="14"/>
      <c r="R155" s="14"/>
      <c r="S155" s="14"/>
    </row>
    <row r="156" spans="4:19" ht="15.75" customHeight="1" x14ac:dyDescent="0.2">
      <c r="D156" s="14"/>
      <c r="R156" s="14"/>
      <c r="S156" s="14"/>
    </row>
    <row r="157" spans="4:19" ht="15.75" customHeight="1" x14ac:dyDescent="0.2">
      <c r="D157" s="14"/>
      <c r="R157" s="14"/>
      <c r="S157" s="14"/>
    </row>
    <row r="158" spans="4:19" ht="15.75" customHeight="1" x14ac:dyDescent="0.2">
      <c r="D158" s="14"/>
      <c r="R158" s="14"/>
      <c r="S158" s="14"/>
    </row>
    <row r="159" spans="4:19" ht="15.75" customHeight="1" x14ac:dyDescent="0.2">
      <c r="D159" s="14"/>
      <c r="R159" s="14"/>
      <c r="S159" s="14"/>
    </row>
    <row r="160" spans="4:19" ht="15.75" customHeight="1" x14ac:dyDescent="0.2">
      <c r="D160" s="14"/>
      <c r="R160" s="14"/>
      <c r="S160" s="14"/>
    </row>
    <row r="161" spans="4:19" ht="15.75" customHeight="1" x14ac:dyDescent="0.2">
      <c r="D161" s="14"/>
      <c r="R161" s="14"/>
      <c r="S161" s="14"/>
    </row>
    <row r="162" spans="4:19" ht="15.75" customHeight="1" x14ac:dyDescent="0.2">
      <c r="D162" s="14"/>
      <c r="R162" s="14"/>
      <c r="S162" s="14"/>
    </row>
    <row r="163" spans="4:19" ht="15.75" customHeight="1" x14ac:dyDescent="0.2">
      <c r="D163" s="14"/>
      <c r="R163" s="14"/>
      <c r="S163" s="14"/>
    </row>
    <row r="164" spans="4:19" ht="15.75" customHeight="1" x14ac:dyDescent="0.2">
      <c r="D164" s="14"/>
      <c r="R164" s="14"/>
      <c r="S164" s="14"/>
    </row>
    <row r="165" spans="4:19" ht="15.75" customHeight="1" x14ac:dyDescent="0.2">
      <c r="D165" s="14"/>
      <c r="R165" s="14"/>
      <c r="S165" s="14"/>
    </row>
    <row r="166" spans="4:19" ht="15.75" customHeight="1" x14ac:dyDescent="0.2">
      <c r="D166" s="14"/>
      <c r="R166" s="14"/>
      <c r="S166" s="14"/>
    </row>
    <row r="167" spans="4:19" ht="15.75" customHeight="1" x14ac:dyDescent="0.2">
      <c r="D167" s="14"/>
      <c r="R167" s="14"/>
      <c r="S167" s="14"/>
    </row>
    <row r="168" spans="4:19" ht="15.75" customHeight="1" x14ac:dyDescent="0.2">
      <c r="D168" s="14"/>
      <c r="R168" s="14"/>
      <c r="S168" s="14"/>
    </row>
    <row r="169" spans="4:19" ht="15.75" customHeight="1" x14ac:dyDescent="0.2">
      <c r="D169" s="14"/>
      <c r="R169" s="14"/>
      <c r="S169" s="14"/>
    </row>
    <row r="170" spans="4:19" ht="15.75" customHeight="1" x14ac:dyDescent="0.2">
      <c r="D170" s="14"/>
      <c r="R170" s="14"/>
      <c r="S170" s="14"/>
    </row>
    <row r="171" spans="4:19" ht="15.75" customHeight="1" x14ac:dyDescent="0.2">
      <c r="D171" s="14"/>
      <c r="R171" s="14"/>
      <c r="S171" s="14"/>
    </row>
    <row r="172" spans="4:19" ht="15.75" customHeight="1" x14ac:dyDescent="0.2">
      <c r="D172" s="14"/>
      <c r="R172" s="14"/>
      <c r="S172" s="14"/>
    </row>
    <row r="173" spans="4:19" ht="15.75" customHeight="1" x14ac:dyDescent="0.2">
      <c r="D173" s="14"/>
      <c r="R173" s="14"/>
      <c r="S173" s="14"/>
    </row>
    <row r="174" spans="4:19" ht="15.75" customHeight="1" x14ac:dyDescent="0.2">
      <c r="D174" s="14"/>
      <c r="R174" s="14"/>
      <c r="S174" s="14"/>
    </row>
    <row r="175" spans="4:19" ht="15.75" customHeight="1" x14ac:dyDescent="0.2">
      <c r="D175" s="14"/>
      <c r="R175" s="14"/>
      <c r="S175" s="14"/>
    </row>
    <row r="176" spans="4:19" ht="15.75" customHeight="1" x14ac:dyDescent="0.2">
      <c r="D176" s="14"/>
      <c r="R176" s="14"/>
      <c r="S176" s="14"/>
    </row>
    <row r="177" spans="4:19" ht="15.75" customHeight="1" x14ac:dyDescent="0.2">
      <c r="D177" s="14"/>
      <c r="R177" s="14"/>
      <c r="S177" s="14"/>
    </row>
    <row r="178" spans="4:19" ht="15.75" customHeight="1" x14ac:dyDescent="0.2">
      <c r="D178" s="14"/>
      <c r="R178" s="14"/>
      <c r="S178" s="14"/>
    </row>
    <row r="179" spans="4:19" ht="15.75" customHeight="1" x14ac:dyDescent="0.2">
      <c r="D179" s="14"/>
      <c r="R179" s="14"/>
      <c r="S179" s="14"/>
    </row>
    <row r="180" spans="4:19" ht="15.75" customHeight="1" x14ac:dyDescent="0.2">
      <c r="D180" s="14"/>
      <c r="R180" s="14"/>
      <c r="S180" s="14"/>
    </row>
    <row r="181" spans="4:19" ht="15.75" customHeight="1" x14ac:dyDescent="0.2">
      <c r="D181" s="14"/>
      <c r="R181" s="14"/>
      <c r="S181" s="14"/>
    </row>
    <row r="182" spans="4:19" ht="15.75" customHeight="1" x14ac:dyDescent="0.2">
      <c r="D182" s="14"/>
      <c r="R182" s="14"/>
      <c r="S182" s="14"/>
    </row>
    <row r="183" spans="4:19" ht="15.75" customHeight="1" x14ac:dyDescent="0.2">
      <c r="D183" s="14"/>
      <c r="R183" s="14"/>
      <c r="S183" s="14"/>
    </row>
    <row r="184" spans="4:19" ht="15.75" customHeight="1" x14ac:dyDescent="0.2">
      <c r="D184" s="14"/>
      <c r="R184" s="14"/>
      <c r="S184" s="14"/>
    </row>
    <row r="185" spans="4:19" ht="15.75" customHeight="1" x14ac:dyDescent="0.2">
      <c r="D185" s="14"/>
      <c r="R185" s="14"/>
      <c r="S185" s="14"/>
    </row>
    <row r="186" spans="4:19" ht="15.75" customHeight="1" x14ac:dyDescent="0.2">
      <c r="D186" s="14"/>
      <c r="R186" s="14"/>
      <c r="S186" s="14"/>
    </row>
    <row r="187" spans="4:19" ht="15.75" customHeight="1" x14ac:dyDescent="0.2">
      <c r="D187" s="14"/>
      <c r="R187" s="14"/>
      <c r="S187" s="14"/>
    </row>
    <row r="188" spans="4:19" ht="15.75" customHeight="1" x14ac:dyDescent="0.2">
      <c r="D188" s="14"/>
      <c r="R188" s="14"/>
      <c r="S188" s="14"/>
    </row>
    <row r="189" spans="4:19" ht="15.75" customHeight="1" x14ac:dyDescent="0.2">
      <c r="D189" s="14"/>
      <c r="R189" s="14"/>
      <c r="S189" s="14"/>
    </row>
    <row r="190" spans="4:19" ht="15.75" customHeight="1" x14ac:dyDescent="0.2">
      <c r="D190" s="14"/>
      <c r="R190" s="14"/>
      <c r="S190" s="14"/>
    </row>
    <row r="191" spans="4:19" ht="15.75" customHeight="1" x14ac:dyDescent="0.2">
      <c r="D191" s="14"/>
      <c r="R191" s="14"/>
      <c r="S191" s="14"/>
    </row>
    <row r="192" spans="4:19" ht="15.75" customHeight="1" x14ac:dyDescent="0.2">
      <c r="D192" s="14"/>
      <c r="R192" s="14"/>
      <c r="S192" s="14"/>
    </row>
    <row r="193" spans="4:19" ht="15.75" customHeight="1" x14ac:dyDescent="0.2">
      <c r="D193" s="14"/>
      <c r="R193" s="14"/>
      <c r="S193" s="14"/>
    </row>
    <row r="194" spans="4:19" ht="15.75" customHeight="1" x14ac:dyDescent="0.2">
      <c r="D194" s="14"/>
      <c r="R194" s="14"/>
      <c r="S194" s="14"/>
    </row>
    <row r="195" spans="4:19" ht="15.75" customHeight="1" x14ac:dyDescent="0.2">
      <c r="D195" s="14"/>
      <c r="R195" s="14"/>
      <c r="S195" s="14"/>
    </row>
    <row r="196" spans="4:19" ht="15.75" customHeight="1" x14ac:dyDescent="0.2">
      <c r="D196" s="14"/>
      <c r="R196" s="14"/>
      <c r="S196" s="14"/>
    </row>
    <row r="197" spans="4:19" ht="15.75" customHeight="1" x14ac:dyDescent="0.2">
      <c r="D197" s="14"/>
      <c r="R197" s="14"/>
      <c r="S197" s="14"/>
    </row>
    <row r="198" spans="4:19" ht="15.75" customHeight="1" x14ac:dyDescent="0.2">
      <c r="D198" s="14"/>
      <c r="R198" s="14"/>
      <c r="S198" s="14"/>
    </row>
    <row r="199" spans="4:19" ht="15.75" customHeight="1" x14ac:dyDescent="0.2">
      <c r="D199" s="14"/>
      <c r="R199" s="14"/>
      <c r="S199" s="14"/>
    </row>
    <row r="200" spans="4:19" ht="15.75" customHeight="1" x14ac:dyDescent="0.2">
      <c r="D200" s="14"/>
      <c r="R200" s="14"/>
      <c r="S200" s="14"/>
    </row>
    <row r="201" spans="4:19" ht="15.75" customHeight="1" x14ac:dyDescent="0.2">
      <c r="D201" s="14"/>
      <c r="R201" s="14"/>
      <c r="S201" s="14"/>
    </row>
    <row r="202" spans="4:19" ht="15.75" customHeight="1" x14ac:dyDescent="0.2">
      <c r="D202" s="14"/>
      <c r="R202" s="14"/>
      <c r="S202" s="14"/>
    </row>
    <row r="203" spans="4:19" ht="15.75" customHeight="1" x14ac:dyDescent="0.2">
      <c r="D203" s="14"/>
      <c r="R203" s="14"/>
      <c r="S203" s="14"/>
    </row>
    <row r="204" spans="4:19" ht="15.75" customHeight="1" x14ac:dyDescent="0.2">
      <c r="D204" s="14"/>
      <c r="R204" s="14"/>
      <c r="S204" s="14"/>
    </row>
    <row r="205" spans="4:19" ht="15.75" customHeight="1" x14ac:dyDescent="0.2">
      <c r="D205" s="14"/>
      <c r="R205" s="14"/>
      <c r="S205" s="14"/>
    </row>
    <row r="206" spans="4:19" ht="15.75" customHeight="1" x14ac:dyDescent="0.2">
      <c r="D206" s="14"/>
      <c r="R206" s="14"/>
      <c r="S206" s="14"/>
    </row>
    <row r="207" spans="4:19" ht="15.75" customHeight="1" x14ac:dyDescent="0.2"/>
    <row r="208" spans="4:1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</sheetData>
  <sortState xmlns:xlrd2="http://schemas.microsoft.com/office/spreadsheetml/2017/richdata2" ref="A21:W33">
    <sortCondition descending="1" ref="W21:W33"/>
  </sortState>
  <mergeCells count="4">
    <mergeCell ref="A2:W2"/>
    <mergeCell ref="B3:C3"/>
    <mergeCell ref="A19:W19"/>
    <mergeCell ref="B20:C20"/>
  </mergeCells>
  <printOptions horizontalCentered="1"/>
  <pageMargins left="0.25" right="0.25" top="0.25" bottom="0.25" header="0" footer="0"/>
  <pageSetup scale="67" orientation="portrait" r:id="rId1"/>
  <rowBreaks count="1" manualBreakCount="1">
    <brk id="1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97"/>
  <sheetViews>
    <sheetView topLeftCell="A5" zoomScaleNormal="100" workbookViewId="0">
      <selection activeCell="K10" sqref="K10"/>
    </sheetView>
  </sheetViews>
  <sheetFormatPr baseColWidth="10" defaultColWidth="14.5" defaultRowHeight="15" customHeight="1" x14ac:dyDescent="0.2"/>
  <cols>
    <col min="1" max="4" width="10.6640625" style="7" customWidth="1"/>
    <col min="5" max="5" width="7.83203125" style="7" customWidth="1"/>
    <col min="6" max="6" width="9.83203125" style="7" customWidth="1"/>
    <col min="7" max="9" width="13.6640625" style="7" customWidth="1"/>
    <col min="10" max="14" width="9.1640625" style="7" customWidth="1"/>
    <col min="15" max="16384" width="14.5" style="7"/>
  </cols>
  <sheetData>
    <row r="1" spans="1:15" ht="15.75" customHeight="1" x14ac:dyDescent="0.2">
      <c r="A1" s="198">
        <v>45885</v>
      </c>
      <c r="B1" s="198"/>
      <c r="C1" s="198"/>
      <c r="D1" s="198"/>
      <c r="E1" s="198"/>
      <c r="F1" s="15"/>
      <c r="G1" s="15"/>
      <c r="H1" s="15"/>
      <c r="I1" s="15"/>
      <c r="J1" s="15"/>
      <c r="K1" s="15"/>
      <c r="L1" s="15"/>
      <c r="M1" s="15"/>
    </row>
    <row r="2" spans="1:15" ht="15.75" customHeight="1" x14ac:dyDescent="0.2">
      <c r="A2" s="215" t="s">
        <v>13</v>
      </c>
      <c r="B2" s="202"/>
      <c r="C2" s="202"/>
      <c r="D2" s="202"/>
      <c r="E2" s="202"/>
      <c r="F2" s="202"/>
      <c r="G2" s="202"/>
      <c r="H2" s="202"/>
      <c r="I2" s="203"/>
      <c r="J2" s="15"/>
      <c r="K2" s="15"/>
      <c r="L2" s="15"/>
      <c r="M2" s="15"/>
    </row>
    <row r="3" spans="1:15" ht="15.75" customHeight="1" x14ac:dyDescent="0.2">
      <c r="A3" s="221" t="s">
        <v>14</v>
      </c>
      <c r="B3" s="222"/>
      <c r="C3" s="222"/>
      <c r="D3" s="222"/>
      <c r="E3" s="216"/>
      <c r="F3" s="202"/>
      <c r="G3" s="202"/>
      <c r="H3" s="202"/>
      <c r="I3" s="203"/>
      <c r="J3" s="15"/>
      <c r="K3" s="15"/>
      <c r="L3" s="15"/>
      <c r="M3" s="15"/>
    </row>
    <row r="4" spans="1:15" ht="15.75" customHeight="1" x14ac:dyDescent="0.2">
      <c r="A4" s="211" t="s">
        <v>15</v>
      </c>
      <c r="B4" s="200"/>
      <c r="C4" s="224" t="s">
        <v>16</v>
      </c>
      <c r="D4" s="200"/>
      <c r="E4" s="45" t="s">
        <v>6</v>
      </c>
      <c r="F4" s="45" t="s">
        <v>7</v>
      </c>
      <c r="G4" s="45" t="s">
        <v>8</v>
      </c>
      <c r="H4" s="46" t="s">
        <v>2</v>
      </c>
      <c r="I4" s="45" t="s">
        <v>3</v>
      </c>
      <c r="J4" s="15"/>
      <c r="K4" s="15"/>
      <c r="L4" s="15"/>
      <c r="M4" s="15"/>
      <c r="N4" s="132"/>
      <c r="O4" s="132"/>
    </row>
    <row r="5" spans="1:15" ht="15.75" customHeight="1" x14ac:dyDescent="0.2">
      <c r="A5" s="60" t="s">
        <v>54</v>
      </c>
      <c r="B5" s="60" t="s">
        <v>90</v>
      </c>
      <c r="C5" s="60" t="s">
        <v>141</v>
      </c>
      <c r="D5" s="60" t="s">
        <v>142</v>
      </c>
      <c r="E5" s="90">
        <v>13.36</v>
      </c>
      <c r="F5" s="36" t="s">
        <v>93</v>
      </c>
      <c r="G5" s="72">
        <f>IF(SUM(E5:F5)=0,"",SUM(E5:F5))</f>
        <v>13.36</v>
      </c>
      <c r="H5" s="8">
        <f>IFERROR(RANK(G5,$G$5:$G$13,1)," ")</f>
        <v>1</v>
      </c>
      <c r="I5" s="9">
        <v>10</v>
      </c>
      <c r="J5" s="15"/>
      <c r="K5" s="18"/>
      <c r="L5" s="15"/>
      <c r="M5" s="15"/>
      <c r="N5" s="132"/>
      <c r="O5" s="132"/>
    </row>
    <row r="6" spans="1:15" ht="15.75" customHeight="1" x14ac:dyDescent="0.2">
      <c r="A6" s="60" t="s">
        <v>99</v>
      </c>
      <c r="B6" s="60" t="s">
        <v>84</v>
      </c>
      <c r="C6" s="178" t="s">
        <v>89</v>
      </c>
      <c r="D6" s="178" t="s">
        <v>56</v>
      </c>
      <c r="E6" s="30">
        <v>10.92</v>
      </c>
      <c r="F6" s="37">
        <v>5</v>
      </c>
      <c r="G6" s="72">
        <f>IF(SUM(E6:F6)=0,"",SUM(E6:F6))</f>
        <v>15.92</v>
      </c>
      <c r="H6" s="8">
        <f t="shared" ref="H6:H13" si="0">IFERROR(RANK(G6,$G$5:$G$13,1)," ")</f>
        <v>2</v>
      </c>
      <c r="I6" s="9">
        <v>9</v>
      </c>
      <c r="J6" s="15"/>
      <c r="K6" s="18"/>
      <c r="L6" s="15"/>
      <c r="M6" s="133"/>
      <c r="N6" s="132"/>
      <c r="O6" s="132"/>
    </row>
    <row r="7" spans="1:15" ht="15.75" customHeight="1" x14ac:dyDescent="0.2">
      <c r="A7" s="70" t="s">
        <v>88</v>
      </c>
      <c r="B7" s="70" t="s">
        <v>55</v>
      </c>
      <c r="C7" s="60" t="s">
        <v>89</v>
      </c>
      <c r="D7" s="60" t="s">
        <v>56</v>
      </c>
      <c r="E7" s="73">
        <v>12.1</v>
      </c>
      <c r="F7" s="74">
        <v>5</v>
      </c>
      <c r="G7" s="72">
        <f>IF(SUM(E7:F7)=0,"",SUM(E7:F7))</f>
        <v>17.100000000000001</v>
      </c>
      <c r="H7" s="8">
        <f t="shared" si="0"/>
        <v>3</v>
      </c>
      <c r="I7" s="9">
        <v>8</v>
      </c>
      <c r="J7" s="15"/>
      <c r="K7" s="18"/>
      <c r="L7" s="15"/>
      <c r="M7" s="133"/>
      <c r="N7" s="132"/>
      <c r="O7" s="132"/>
    </row>
    <row r="8" spans="1:15" ht="15.75" customHeight="1" x14ac:dyDescent="0.2">
      <c r="A8" s="60" t="s">
        <v>108</v>
      </c>
      <c r="B8" s="60" t="s">
        <v>106</v>
      </c>
      <c r="C8" s="178" t="s">
        <v>141</v>
      </c>
      <c r="D8" s="178" t="s">
        <v>142</v>
      </c>
      <c r="E8" s="75">
        <v>17.34</v>
      </c>
      <c r="F8" s="76">
        <v>5</v>
      </c>
      <c r="G8" s="72">
        <f>IF(SUM(E8:F8)=0,"",SUM(E8:F8))</f>
        <v>22.34</v>
      </c>
      <c r="H8" s="8">
        <f t="shared" si="0"/>
        <v>4</v>
      </c>
      <c r="I8" s="9">
        <v>7</v>
      </c>
      <c r="J8" s="15"/>
      <c r="K8" s="18"/>
      <c r="L8" s="15"/>
      <c r="M8" s="15"/>
      <c r="N8" s="132"/>
      <c r="O8" s="132"/>
    </row>
    <row r="9" spans="1:15" ht="15.75" customHeight="1" x14ac:dyDescent="0.2">
      <c r="A9" s="60" t="s">
        <v>72</v>
      </c>
      <c r="B9" s="60" t="s">
        <v>73</v>
      </c>
      <c r="C9" s="178" t="s">
        <v>114</v>
      </c>
      <c r="D9" s="178" t="s">
        <v>115</v>
      </c>
      <c r="E9" s="72">
        <v>11.62</v>
      </c>
      <c r="F9" s="76">
        <v>15</v>
      </c>
      <c r="G9" s="72">
        <f>IF(SUM(E9:F9)=0,"",SUM(E9:F9))</f>
        <v>26.619999999999997</v>
      </c>
      <c r="H9" s="8">
        <f t="shared" si="0"/>
        <v>5</v>
      </c>
      <c r="I9" s="9">
        <v>6</v>
      </c>
      <c r="J9" s="15" t="s">
        <v>105</v>
      </c>
      <c r="K9" s="18"/>
      <c r="L9" s="15"/>
      <c r="M9" s="131"/>
      <c r="N9" s="132"/>
      <c r="O9" s="132"/>
    </row>
    <row r="10" spans="1:15" ht="15.75" customHeight="1" x14ac:dyDescent="0.2">
      <c r="A10" s="60" t="s">
        <v>53</v>
      </c>
      <c r="B10" s="60" t="s">
        <v>103</v>
      </c>
      <c r="C10" s="60" t="s">
        <v>91</v>
      </c>
      <c r="D10" s="60" t="s">
        <v>92</v>
      </c>
      <c r="E10" s="72" t="s">
        <v>156</v>
      </c>
      <c r="F10" s="76"/>
      <c r="G10" s="72" t="str">
        <f t="shared" ref="G10:G13" si="1">IF(SUM(E10:F10)=0,"",SUM(E10:F10))</f>
        <v/>
      </c>
      <c r="H10" s="8" t="str">
        <f t="shared" si="0"/>
        <v xml:space="preserve"> </v>
      </c>
      <c r="I10" s="9"/>
      <c r="J10" s="15"/>
      <c r="K10" s="18"/>
      <c r="L10" s="15"/>
      <c r="M10" s="133"/>
      <c r="N10" s="132"/>
      <c r="O10" s="132"/>
    </row>
    <row r="11" spans="1:15" ht="15.75" customHeight="1" x14ac:dyDescent="0.2">
      <c r="A11" s="60" t="s">
        <v>97</v>
      </c>
      <c r="B11" s="60" t="s">
        <v>67</v>
      </c>
      <c r="C11" s="60" t="s">
        <v>114</v>
      </c>
      <c r="D11" s="60" t="s">
        <v>115</v>
      </c>
      <c r="E11" s="21" t="s">
        <v>156</v>
      </c>
      <c r="F11" s="76"/>
      <c r="G11" s="72" t="str">
        <f t="shared" si="1"/>
        <v/>
      </c>
      <c r="H11" s="8" t="str">
        <f t="shared" si="0"/>
        <v xml:space="preserve"> </v>
      </c>
      <c r="I11" s="9"/>
      <c r="J11" s="15"/>
      <c r="K11" s="18"/>
      <c r="L11" s="15"/>
      <c r="M11" s="133"/>
      <c r="N11" s="132"/>
      <c r="O11" s="132"/>
    </row>
    <row r="12" spans="1:15" ht="15.75" customHeight="1" x14ac:dyDescent="0.2">
      <c r="A12" s="60" t="s">
        <v>83</v>
      </c>
      <c r="B12" s="60" t="s">
        <v>84</v>
      </c>
      <c r="C12" s="178" t="s">
        <v>91</v>
      </c>
      <c r="D12" s="178" t="s">
        <v>92</v>
      </c>
      <c r="E12" s="72" t="s">
        <v>156</v>
      </c>
      <c r="F12" s="75"/>
      <c r="G12" s="72" t="str">
        <f t="shared" si="1"/>
        <v/>
      </c>
      <c r="H12" s="8" t="str">
        <f t="shared" si="0"/>
        <v xml:space="preserve"> </v>
      </c>
      <c r="I12" s="9"/>
      <c r="J12" s="15"/>
      <c r="K12" s="18"/>
      <c r="L12" s="15"/>
      <c r="M12" s="133"/>
      <c r="N12" s="132"/>
      <c r="O12" s="132"/>
    </row>
    <row r="13" spans="1:15" ht="15.75" customHeight="1" x14ac:dyDescent="0.2">
      <c r="A13" s="66"/>
      <c r="B13" s="66"/>
      <c r="C13" s="89"/>
      <c r="D13" s="89"/>
      <c r="E13" s="30"/>
      <c r="F13" s="49"/>
      <c r="G13" s="72" t="str">
        <f t="shared" si="1"/>
        <v/>
      </c>
      <c r="H13" s="8" t="str">
        <f t="shared" si="0"/>
        <v xml:space="preserve"> </v>
      </c>
      <c r="I13" s="9"/>
      <c r="J13" s="15"/>
      <c r="K13" s="15"/>
      <c r="L13" s="15"/>
      <c r="M13" s="15"/>
    </row>
    <row r="14" spans="1:15" ht="15.75" customHeight="1" x14ac:dyDescent="0.2">
      <c r="A14" s="47"/>
      <c r="C14" s="47"/>
      <c r="E14" s="35"/>
      <c r="F14" s="91"/>
      <c r="G14" s="91"/>
      <c r="H14" s="91"/>
      <c r="I14" s="91"/>
      <c r="J14" s="15"/>
      <c r="K14" s="15"/>
      <c r="L14" s="15"/>
      <c r="M14" s="15"/>
    </row>
    <row r="15" spans="1:15" ht="15.75" customHeight="1" x14ac:dyDescent="0.2">
      <c r="A15" s="205">
        <v>45886</v>
      </c>
      <c r="B15" s="205"/>
      <c r="C15" s="205"/>
      <c r="D15" s="205"/>
      <c r="E15" s="205"/>
      <c r="F15" s="15"/>
      <c r="G15" s="15"/>
      <c r="H15" s="15"/>
      <c r="I15" s="27"/>
      <c r="J15" s="15"/>
      <c r="K15" s="15"/>
      <c r="L15" s="15"/>
      <c r="M15" s="15"/>
    </row>
    <row r="16" spans="1:15" ht="15.75" customHeight="1" x14ac:dyDescent="0.2">
      <c r="A16" s="215" t="s">
        <v>13</v>
      </c>
      <c r="B16" s="202"/>
      <c r="C16" s="202"/>
      <c r="D16" s="202"/>
      <c r="E16" s="202"/>
      <c r="F16" s="202"/>
      <c r="G16" s="202"/>
      <c r="H16" s="202"/>
      <c r="I16" s="203"/>
      <c r="J16" s="15"/>
      <c r="K16" s="15"/>
      <c r="L16" s="15"/>
      <c r="M16" s="15"/>
    </row>
    <row r="17" spans="1:15" ht="15.75" customHeight="1" x14ac:dyDescent="0.2">
      <c r="A17" s="221" t="s">
        <v>14</v>
      </c>
      <c r="B17" s="222"/>
      <c r="C17" s="222"/>
      <c r="D17" s="222"/>
      <c r="E17" s="216"/>
      <c r="F17" s="202"/>
      <c r="G17" s="202"/>
      <c r="H17" s="202"/>
      <c r="I17" s="203"/>
      <c r="J17" s="15"/>
      <c r="K17" s="15"/>
      <c r="L17" s="15"/>
      <c r="M17" s="15"/>
    </row>
    <row r="18" spans="1:15" ht="15.75" customHeight="1" x14ac:dyDescent="0.2">
      <c r="A18" s="211" t="s">
        <v>15</v>
      </c>
      <c r="B18" s="200"/>
      <c r="C18" s="223" t="s">
        <v>16</v>
      </c>
      <c r="D18" s="200"/>
      <c r="E18" s="45" t="s">
        <v>6</v>
      </c>
      <c r="F18" s="45" t="s">
        <v>7</v>
      </c>
      <c r="G18" s="45" t="s">
        <v>8</v>
      </c>
      <c r="H18" s="46" t="s">
        <v>2</v>
      </c>
      <c r="I18" s="45" t="s">
        <v>3</v>
      </c>
      <c r="J18" s="15"/>
      <c r="K18" s="15"/>
      <c r="L18" s="15"/>
      <c r="M18" s="15"/>
    </row>
    <row r="19" spans="1:15" ht="15.75" customHeight="1" x14ac:dyDescent="0.2">
      <c r="A19" s="60" t="s">
        <v>72</v>
      </c>
      <c r="B19" s="60" t="s">
        <v>73</v>
      </c>
      <c r="C19" s="178" t="s">
        <v>165</v>
      </c>
      <c r="D19" s="178" t="s">
        <v>56</v>
      </c>
      <c r="E19" s="30">
        <v>8.7799999999999994</v>
      </c>
      <c r="F19" s="37" t="s">
        <v>93</v>
      </c>
      <c r="G19" s="72">
        <f t="shared" ref="G19:G26" si="2">IF(SUM(E19:F19)=0,"",SUM(E19:F19))</f>
        <v>8.7799999999999994</v>
      </c>
      <c r="H19" s="8">
        <f t="shared" ref="H19:H26" si="3">IFERROR(RANK(G19,$G$19:$G$27,1)," ")</f>
        <v>1</v>
      </c>
      <c r="I19" s="9">
        <v>10</v>
      </c>
      <c r="J19" s="15"/>
      <c r="K19" s="15"/>
      <c r="L19" s="15"/>
      <c r="M19" s="27"/>
      <c r="N19" s="47"/>
      <c r="O19" s="14"/>
    </row>
    <row r="20" spans="1:15" ht="15.75" customHeight="1" x14ac:dyDescent="0.2">
      <c r="A20" s="60" t="s">
        <v>88</v>
      </c>
      <c r="B20" s="60" t="s">
        <v>55</v>
      </c>
      <c r="C20" s="180" t="s">
        <v>89</v>
      </c>
      <c r="D20" s="180" t="s">
        <v>56</v>
      </c>
      <c r="E20" s="75">
        <v>8.16</v>
      </c>
      <c r="F20" s="49">
        <v>5</v>
      </c>
      <c r="G20" s="72">
        <f t="shared" si="2"/>
        <v>13.16</v>
      </c>
      <c r="H20" s="8">
        <f t="shared" si="3"/>
        <v>2</v>
      </c>
      <c r="I20" s="9">
        <v>9</v>
      </c>
      <c r="J20" s="15"/>
      <c r="K20" s="15"/>
      <c r="L20" s="15"/>
      <c r="M20" s="27"/>
      <c r="N20" s="47"/>
      <c r="O20" s="14"/>
    </row>
    <row r="21" spans="1:15" ht="15.75" customHeight="1" x14ac:dyDescent="0.2">
      <c r="A21" s="60" t="s">
        <v>99</v>
      </c>
      <c r="B21" s="60" t="s">
        <v>84</v>
      </c>
      <c r="C21" s="179" t="s">
        <v>114</v>
      </c>
      <c r="D21" s="179" t="s">
        <v>115</v>
      </c>
      <c r="E21" s="30">
        <v>29.11</v>
      </c>
      <c r="F21" s="49" t="s">
        <v>93</v>
      </c>
      <c r="G21" s="72">
        <f t="shared" si="2"/>
        <v>29.11</v>
      </c>
      <c r="H21" s="8">
        <f t="shared" si="3"/>
        <v>3</v>
      </c>
      <c r="I21" s="9">
        <v>8</v>
      </c>
      <c r="J21" s="15"/>
      <c r="K21" s="15"/>
      <c r="L21" s="15"/>
      <c r="M21" s="27"/>
      <c r="N21" s="47"/>
      <c r="O21" s="14"/>
    </row>
    <row r="22" spans="1:15" ht="15.75" customHeight="1" x14ac:dyDescent="0.2">
      <c r="A22" s="60" t="s">
        <v>97</v>
      </c>
      <c r="B22" s="60" t="s">
        <v>67</v>
      </c>
      <c r="C22" s="60" t="s">
        <v>114</v>
      </c>
      <c r="D22" s="60" t="s">
        <v>115</v>
      </c>
      <c r="E22" s="30">
        <v>32.549999999999997</v>
      </c>
      <c r="F22" s="49" t="s">
        <v>93</v>
      </c>
      <c r="G22" s="72">
        <f t="shared" si="2"/>
        <v>32.549999999999997</v>
      </c>
      <c r="H22" s="8">
        <f t="shared" si="3"/>
        <v>4</v>
      </c>
      <c r="I22" s="9">
        <v>7</v>
      </c>
      <c r="J22" s="15"/>
      <c r="K22" s="15"/>
      <c r="L22" s="15"/>
      <c r="M22" s="142"/>
      <c r="N22" s="143"/>
      <c r="O22" s="14"/>
    </row>
    <row r="23" spans="1:15" ht="15.75" customHeight="1" x14ac:dyDescent="0.2">
      <c r="A23" s="62" t="s">
        <v>83</v>
      </c>
      <c r="B23" s="62" t="s">
        <v>84</v>
      </c>
      <c r="C23" s="179" t="s">
        <v>91</v>
      </c>
      <c r="D23" s="179" t="s">
        <v>92</v>
      </c>
      <c r="E23" s="30" t="s">
        <v>156</v>
      </c>
      <c r="F23" s="49" t="s">
        <v>93</v>
      </c>
      <c r="G23" s="72" t="str">
        <f t="shared" si="2"/>
        <v/>
      </c>
      <c r="H23" s="8" t="str">
        <f t="shared" si="3"/>
        <v xml:space="preserve"> </v>
      </c>
      <c r="I23" s="9"/>
      <c r="J23" s="15"/>
      <c r="K23" s="15"/>
      <c r="L23" s="15"/>
      <c r="M23" s="142"/>
      <c r="N23" s="143"/>
      <c r="O23" s="14"/>
    </row>
    <row r="24" spans="1:15" ht="15.75" customHeight="1" x14ac:dyDescent="0.2">
      <c r="A24" s="60" t="s">
        <v>108</v>
      </c>
      <c r="B24" s="60" t="s">
        <v>106</v>
      </c>
      <c r="C24" s="178" t="s">
        <v>141</v>
      </c>
      <c r="D24" s="178" t="s">
        <v>142</v>
      </c>
      <c r="E24" s="3" t="s">
        <v>156</v>
      </c>
      <c r="F24" s="49" t="s">
        <v>93</v>
      </c>
      <c r="G24" s="72" t="str">
        <f t="shared" si="2"/>
        <v/>
      </c>
      <c r="H24" s="8" t="str">
        <f t="shared" si="3"/>
        <v xml:space="preserve"> </v>
      </c>
      <c r="I24" s="9"/>
      <c r="J24" s="15"/>
      <c r="K24" s="15"/>
      <c r="L24" s="15"/>
      <c r="M24" s="142"/>
      <c r="N24" s="143"/>
      <c r="O24" s="14"/>
    </row>
    <row r="25" spans="1:15" ht="15.75" customHeight="1" x14ac:dyDescent="0.2">
      <c r="A25" s="60" t="s">
        <v>54</v>
      </c>
      <c r="B25" s="60" t="s">
        <v>90</v>
      </c>
      <c r="C25" s="62" t="s">
        <v>141</v>
      </c>
      <c r="D25" s="62" t="s">
        <v>142</v>
      </c>
      <c r="E25" s="30" t="s">
        <v>156</v>
      </c>
      <c r="F25" s="49" t="s">
        <v>93</v>
      </c>
      <c r="G25" s="72" t="str">
        <f t="shared" si="2"/>
        <v/>
      </c>
      <c r="H25" s="8" t="str">
        <f t="shared" si="3"/>
        <v xml:space="preserve"> </v>
      </c>
      <c r="I25" s="9"/>
      <c r="J25" s="15"/>
      <c r="K25" s="15"/>
      <c r="L25" s="15"/>
      <c r="M25" s="142"/>
      <c r="N25" s="143"/>
      <c r="O25" s="14"/>
    </row>
    <row r="26" spans="1:15" ht="15.75" customHeight="1" x14ac:dyDescent="0.2">
      <c r="A26" s="78" t="s">
        <v>53</v>
      </c>
      <c r="B26" s="62" t="s">
        <v>103</v>
      </c>
      <c r="C26" s="78" t="s">
        <v>91</v>
      </c>
      <c r="D26" s="62" t="s">
        <v>92</v>
      </c>
      <c r="E26" s="3" t="s">
        <v>156</v>
      </c>
      <c r="F26" s="49" t="s">
        <v>93</v>
      </c>
      <c r="G26" s="72" t="str">
        <f t="shared" si="2"/>
        <v/>
      </c>
      <c r="H26" s="8" t="str">
        <f t="shared" si="3"/>
        <v xml:space="preserve"> </v>
      </c>
      <c r="I26" s="9"/>
      <c r="J26" s="15"/>
      <c r="K26" s="15"/>
      <c r="L26" s="15"/>
      <c r="M26" s="15"/>
      <c r="N26" s="47"/>
      <c r="O26" s="14"/>
    </row>
    <row r="27" spans="1:15" ht="15.75" customHeight="1" x14ac:dyDescent="0.2">
      <c r="A27" s="78"/>
      <c r="B27" s="62"/>
      <c r="C27" s="79"/>
      <c r="D27" s="77"/>
      <c r="E27" s="3"/>
      <c r="F27" s="49"/>
      <c r="G27" s="72" t="str">
        <f t="shared" ref="G27" si="4">IF(SUM(E27:F27)=0,"",SUM(E27:F27))</f>
        <v/>
      </c>
      <c r="H27" s="8" t="str">
        <f t="shared" ref="H27" si="5">IFERROR(RANK(G27,$G$19:$G$27,1)," ")</f>
        <v xml:space="preserve"> </v>
      </c>
      <c r="I27" s="9"/>
      <c r="J27" s="15"/>
      <c r="K27" s="15"/>
      <c r="L27" s="15"/>
      <c r="M27" s="15"/>
    </row>
    <row r="28" spans="1:15" ht="15.75" customHeight="1" x14ac:dyDescent="0.2">
      <c r="A28" s="15"/>
      <c r="B28" s="15"/>
      <c r="C28" s="48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ht="15.75" customHeight="1" x14ac:dyDescent="0.2">
      <c r="A29" s="15"/>
      <c r="B29" s="15"/>
      <c r="C29" s="48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ht="15.75" customHeight="1" x14ac:dyDescent="0.2">
      <c r="A30" s="15"/>
      <c r="B30" s="15"/>
      <c r="C30" s="48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5" ht="15.75" customHeight="1" x14ac:dyDescent="0.2">
      <c r="A31" s="15"/>
      <c r="B31" s="15"/>
      <c r="C31" s="48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5" ht="15.75" customHeight="1" x14ac:dyDescent="0.2">
      <c r="A32" s="15"/>
      <c r="B32" s="15"/>
      <c r="C32" s="48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ht="15.75" customHeight="1" x14ac:dyDescent="0.2">
      <c r="A33" s="15"/>
      <c r="B33" s="15"/>
      <c r="C33" s="48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15.75" customHeight="1" x14ac:dyDescent="0.2">
      <c r="A34" s="15"/>
      <c r="B34" s="15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ht="15.75" customHeight="1" x14ac:dyDescent="0.2">
      <c r="A35" s="15"/>
      <c r="B35" s="15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.75" customHeight="1" x14ac:dyDescent="0.2">
      <c r="A36" s="15"/>
      <c r="B36" s="15"/>
      <c r="C36" s="16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5.75" customHeight="1" x14ac:dyDescent="0.2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.75" customHeight="1" x14ac:dyDescent="0.2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5.75" customHeight="1" x14ac:dyDescent="0.2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15.75" customHeight="1" x14ac:dyDescent="0.2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ht="15.75" customHeight="1" x14ac:dyDescent="0.2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5.75" customHeight="1" x14ac:dyDescent="0.2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15.75" customHeight="1" x14ac:dyDescent="0.2">
      <c r="A43" s="15"/>
      <c r="B43" s="15"/>
      <c r="C43" s="48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15.75" customHeight="1" x14ac:dyDescent="0.2">
      <c r="A44" s="15"/>
      <c r="B44" s="15"/>
      <c r="C44" s="48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ht="15.75" customHeight="1" x14ac:dyDescent="0.2">
      <c r="A45" s="15"/>
      <c r="B45" s="15"/>
      <c r="C45" s="48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15.75" customHeight="1" x14ac:dyDescent="0.2">
      <c r="A46" s="15"/>
      <c r="B46" s="15"/>
      <c r="C46" s="48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5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5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15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7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5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5.7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5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.7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5.7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.7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.7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5.7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5.7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ht="15.7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ht="15.7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ht="15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15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5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15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5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15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5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5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5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15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ht="15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ht="15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15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5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ht="15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15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5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 ht="15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15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5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5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5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5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5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ht="15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5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5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5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ht="15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5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5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5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ht="15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ht="15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ht="15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5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5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ht="15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ht="15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ht="15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5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ht="15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ht="15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ht="15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ht="15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ht="15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ht="15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ht="15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ht="15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ht="15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ht="15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ht="15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ht="15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ht="15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5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5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ht="15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ht="15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ht="15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ht="15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ht="15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ht="15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ht="15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ht="15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ht="15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ht="15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ht="15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ht="15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ht="15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ht="15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ht="15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ht="15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ht="15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5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ht="15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ht="15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ht="15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ht="15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5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ht="15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ht="15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5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5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ht="15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ht="15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ht="15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ht="15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ht="15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ht="15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ht="15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ht="15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ht="15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ht="15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ht="15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ht="15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ht="15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ht="15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ht="15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ht="15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ht="15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ht="15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ht="15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ht="15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ht="15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ht="15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ht="15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ht="15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ht="15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ht="15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ht="15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ht="15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5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ht="15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ht="15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ht="15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ht="15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15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ht="15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ht="15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ht="15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 ht="15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 ht="15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 ht="15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 ht="15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 ht="15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 ht="15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 ht="15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 ht="15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ht="15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ht="15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 ht="15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 ht="15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 ht="15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 ht="15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 ht="15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 ht="15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 ht="15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ht="15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ht="15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 ht="15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 ht="15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 ht="15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 ht="15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 ht="15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 ht="15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ht="15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ht="15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ht="15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ht="15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ht="15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 ht="15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 ht="15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 ht="15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 ht="15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 ht="15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 ht="15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ht="15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ht="15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</row>
    <row r="227" spans="1:13" ht="15.75" customHeight="1" x14ac:dyDescent="0.2"/>
    <row r="228" spans="1:13" ht="15.75" customHeight="1" x14ac:dyDescent="0.2"/>
    <row r="229" spans="1:13" ht="15.75" customHeight="1" x14ac:dyDescent="0.2"/>
    <row r="230" spans="1:13" ht="15.75" customHeight="1" x14ac:dyDescent="0.2"/>
    <row r="231" spans="1:13" ht="15.75" customHeight="1" x14ac:dyDescent="0.2"/>
    <row r="232" spans="1:13" ht="15.75" customHeight="1" x14ac:dyDescent="0.2"/>
    <row r="233" spans="1:13" ht="15.75" customHeight="1" x14ac:dyDescent="0.2"/>
    <row r="234" spans="1:13" ht="15.75" customHeight="1" x14ac:dyDescent="0.2"/>
    <row r="235" spans="1:13" ht="15.75" customHeight="1" x14ac:dyDescent="0.2"/>
    <row r="236" spans="1:13" ht="15.75" customHeight="1" x14ac:dyDescent="0.2"/>
    <row r="237" spans="1:13" ht="15.75" customHeight="1" x14ac:dyDescent="0.2"/>
    <row r="238" spans="1:13" ht="15.75" customHeight="1" x14ac:dyDescent="0.2"/>
    <row r="239" spans="1:13" ht="15.75" customHeight="1" x14ac:dyDescent="0.2"/>
    <row r="240" spans="1:13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ortState xmlns:xlrd2="http://schemas.microsoft.com/office/spreadsheetml/2017/richdata2" ref="A5:G9">
    <sortCondition ref="G5:G9"/>
  </sortState>
  <mergeCells count="12">
    <mergeCell ref="A1:E1"/>
    <mergeCell ref="A15:E15"/>
    <mergeCell ref="A17:D17"/>
    <mergeCell ref="A18:B18"/>
    <mergeCell ref="C18:D18"/>
    <mergeCell ref="A2:I2"/>
    <mergeCell ref="A3:D3"/>
    <mergeCell ref="E3:I3"/>
    <mergeCell ref="A4:B4"/>
    <mergeCell ref="C4:D4"/>
    <mergeCell ref="A16:I16"/>
    <mergeCell ref="E17:I17"/>
  </mergeCells>
  <printOptions horizontalCentered="1"/>
  <pageMargins left="0.25" right="0.25" top="0.25" bottom="0.25" header="0" footer="0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20"/>
  <sheetViews>
    <sheetView zoomScale="80" zoomScaleNormal="80" workbookViewId="0">
      <selection activeCell="A11" sqref="A11:A13"/>
    </sheetView>
  </sheetViews>
  <sheetFormatPr baseColWidth="10" defaultColWidth="14.5" defaultRowHeight="15" customHeight="1" x14ac:dyDescent="0.2"/>
  <cols>
    <col min="1" max="2" width="15.83203125" style="7" customWidth="1"/>
    <col min="3" max="4" width="10.83203125" style="7" customWidth="1"/>
    <col min="5" max="5" width="22.1640625" style="7" customWidth="1"/>
    <col min="6" max="7" width="15.6640625" style="7" customWidth="1"/>
    <col min="8" max="16384" width="14.5" style="7"/>
  </cols>
  <sheetData>
    <row r="1" spans="1:10" ht="15" customHeight="1" x14ac:dyDescent="0.2">
      <c r="A1" s="198">
        <v>45885</v>
      </c>
      <c r="B1" s="198"/>
      <c r="C1" s="198"/>
      <c r="D1" s="198"/>
      <c r="E1" s="198"/>
      <c r="F1" s="15"/>
      <c r="G1" s="15"/>
    </row>
    <row r="2" spans="1:10" ht="15" customHeight="1" x14ac:dyDescent="0.2">
      <c r="A2" s="215" t="s">
        <v>17</v>
      </c>
      <c r="B2" s="202"/>
      <c r="C2" s="202"/>
      <c r="D2" s="202"/>
      <c r="E2" s="202"/>
      <c r="F2" s="202"/>
      <c r="G2" s="203"/>
    </row>
    <row r="3" spans="1:10" ht="15" customHeight="1" x14ac:dyDescent="0.2">
      <c r="A3" s="216" t="s">
        <v>19</v>
      </c>
      <c r="B3" s="203"/>
      <c r="C3" s="9" t="s">
        <v>6</v>
      </c>
      <c r="D3" s="9" t="s">
        <v>7</v>
      </c>
      <c r="E3" s="9" t="s">
        <v>8</v>
      </c>
      <c r="F3" s="9" t="s">
        <v>2</v>
      </c>
      <c r="G3" s="1" t="s">
        <v>3</v>
      </c>
    </row>
    <row r="4" spans="1:10" ht="15" customHeight="1" x14ac:dyDescent="0.2">
      <c r="A4" s="60" t="s">
        <v>100</v>
      </c>
      <c r="B4" s="60" t="s">
        <v>70</v>
      </c>
      <c r="C4" s="101">
        <v>22.728000000000002</v>
      </c>
      <c r="D4" s="102" t="s">
        <v>93</v>
      </c>
      <c r="E4" s="171">
        <v>22.728000000000002</v>
      </c>
      <c r="F4" s="8">
        <v>1</v>
      </c>
      <c r="G4" s="32">
        <v>10</v>
      </c>
      <c r="J4" s="47"/>
    </row>
    <row r="5" spans="1:10" ht="15" customHeight="1" x14ac:dyDescent="0.2">
      <c r="A5" s="61" t="s">
        <v>143</v>
      </c>
      <c r="B5" s="61" t="s">
        <v>144</v>
      </c>
      <c r="C5" s="101">
        <v>23.164999999999999</v>
      </c>
      <c r="D5" s="102" t="s">
        <v>93</v>
      </c>
      <c r="E5" s="171">
        <v>23.164999999999999</v>
      </c>
      <c r="F5" s="8">
        <v>2</v>
      </c>
      <c r="G5" s="32">
        <v>9</v>
      </c>
      <c r="J5" s="47"/>
    </row>
    <row r="6" spans="1:10" ht="15" customHeight="1" x14ac:dyDescent="0.2">
      <c r="A6" s="60" t="s">
        <v>101</v>
      </c>
      <c r="B6" s="60" t="s">
        <v>102</v>
      </c>
      <c r="C6" s="101">
        <v>23.550999999999998</v>
      </c>
      <c r="D6" s="102" t="s">
        <v>93</v>
      </c>
      <c r="E6" s="171">
        <v>23.550999999999998</v>
      </c>
      <c r="F6" s="8">
        <v>3</v>
      </c>
      <c r="G6" s="32">
        <v>8</v>
      </c>
      <c r="J6" s="47"/>
    </row>
    <row r="7" spans="1:10" ht="15" customHeight="1" x14ac:dyDescent="0.2">
      <c r="A7" s="60" t="s">
        <v>77</v>
      </c>
      <c r="B7" s="60" t="s">
        <v>78</v>
      </c>
      <c r="C7" s="101">
        <v>24.207999999999998</v>
      </c>
      <c r="D7" s="102" t="s">
        <v>93</v>
      </c>
      <c r="E7" s="171">
        <v>24.207999999999998</v>
      </c>
      <c r="F7" s="8">
        <v>4</v>
      </c>
      <c r="G7" s="32">
        <v>7</v>
      </c>
      <c r="J7" s="47"/>
    </row>
    <row r="8" spans="1:10" ht="15" customHeight="1" x14ac:dyDescent="0.2">
      <c r="A8" s="60" t="s">
        <v>87</v>
      </c>
      <c r="B8" s="60" t="s">
        <v>69</v>
      </c>
      <c r="C8" s="101">
        <v>24.273</v>
      </c>
      <c r="D8" s="102" t="s">
        <v>93</v>
      </c>
      <c r="E8" s="171">
        <v>24.273</v>
      </c>
      <c r="F8" s="8">
        <v>5</v>
      </c>
      <c r="G8" s="32">
        <v>6</v>
      </c>
      <c r="J8" s="47"/>
    </row>
    <row r="9" spans="1:10" ht="15" customHeight="1" x14ac:dyDescent="0.2">
      <c r="A9" s="60" t="s">
        <v>124</v>
      </c>
      <c r="B9" s="60" t="s">
        <v>125</v>
      </c>
      <c r="C9" s="101">
        <v>24.509</v>
      </c>
      <c r="D9" s="102" t="s">
        <v>93</v>
      </c>
      <c r="E9" s="171">
        <v>24.509</v>
      </c>
      <c r="F9" s="8">
        <v>6</v>
      </c>
      <c r="G9" s="32">
        <v>5</v>
      </c>
      <c r="J9" s="47"/>
    </row>
    <row r="10" spans="1:10" ht="15" customHeight="1" x14ac:dyDescent="0.2">
      <c r="A10" s="60" t="s">
        <v>132</v>
      </c>
      <c r="B10" s="60" t="s">
        <v>133</v>
      </c>
      <c r="C10" s="101">
        <v>24.646999999999998</v>
      </c>
      <c r="D10" s="102"/>
      <c r="E10" s="171">
        <v>24.646999999999998</v>
      </c>
      <c r="F10" s="8">
        <v>7</v>
      </c>
      <c r="G10" s="32">
        <v>4</v>
      </c>
      <c r="J10" s="47"/>
    </row>
    <row r="11" spans="1:10" ht="15" customHeight="1" x14ac:dyDescent="0.2">
      <c r="A11" s="60" t="s">
        <v>86</v>
      </c>
      <c r="B11" s="60" t="s">
        <v>68</v>
      </c>
      <c r="C11" s="101">
        <v>24.818000000000001</v>
      </c>
      <c r="D11" s="102" t="s">
        <v>93</v>
      </c>
      <c r="E11" s="171">
        <v>24.818000000000001</v>
      </c>
      <c r="F11" s="8">
        <v>8</v>
      </c>
      <c r="G11" s="32">
        <v>3</v>
      </c>
      <c r="J11" s="47"/>
    </row>
    <row r="12" spans="1:10" ht="15" customHeight="1" x14ac:dyDescent="0.2">
      <c r="A12" s="60" t="s">
        <v>119</v>
      </c>
      <c r="B12" s="60" t="s">
        <v>120</v>
      </c>
      <c r="C12" s="101">
        <v>25.006</v>
      </c>
      <c r="D12" s="102" t="s">
        <v>93</v>
      </c>
      <c r="E12" s="171">
        <v>25.006</v>
      </c>
      <c r="F12" s="8">
        <v>9</v>
      </c>
      <c r="G12" s="32">
        <v>2</v>
      </c>
      <c r="J12" s="47"/>
    </row>
    <row r="13" spans="1:10" ht="15" customHeight="1" x14ac:dyDescent="0.2">
      <c r="A13" s="60" t="s">
        <v>85</v>
      </c>
      <c r="B13" s="60" t="s">
        <v>58</v>
      </c>
      <c r="C13" s="101">
        <v>25.699000000000002</v>
      </c>
      <c r="D13" s="102" t="s">
        <v>93</v>
      </c>
      <c r="E13" s="171">
        <v>25.699000000000002</v>
      </c>
      <c r="F13" s="8">
        <v>10</v>
      </c>
      <c r="G13" s="32">
        <v>1</v>
      </c>
      <c r="J13" s="47"/>
    </row>
    <row r="14" spans="1:10" ht="15" customHeight="1" x14ac:dyDescent="0.2">
      <c r="A14" s="60" t="s">
        <v>71</v>
      </c>
      <c r="B14" s="60" t="s">
        <v>61</v>
      </c>
      <c r="C14" s="101">
        <v>26.422999999999998</v>
      </c>
      <c r="D14" s="102" t="s">
        <v>93</v>
      </c>
      <c r="E14" s="171">
        <v>26.422999999999998</v>
      </c>
      <c r="F14" s="8">
        <v>11</v>
      </c>
      <c r="G14" s="32"/>
    </row>
    <row r="15" spans="1:10" ht="15" customHeight="1" x14ac:dyDescent="0.2">
      <c r="A15" s="60" t="s">
        <v>146</v>
      </c>
      <c r="B15" s="60" t="s">
        <v>147</v>
      </c>
      <c r="C15" s="101">
        <v>26.734000000000002</v>
      </c>
      <c r="D15" s="102" t="s">
        <v>93</v>
      </c>
      <c r="E15" s="171">
        <v>26.734000000000002</v>
      </c>
      <c r="F15" s="8">
        <v>12</v>
      </c>
      <c r="G15" s="32"/>
    </row>
    <row r="16" spans="1:10" ht="15" customHeight="1" x14ac:dyDescent="0.2">
      <c r="A16" s="60" t="s">
        <v>65</v>
      </c>
      <c r="B16" s="60" t="s">
        <v>64</v>
      </c>
      <c r="C16" s="101">
        <v>27.204000000000001</v>
      </c>
      <c r="D16" s="102" t="s">
        <v>93</v>
      </c>
      <c r="E16" s="171">
        <v>27.204000000000001</v>
      </c>
      <c r="F16" s="8">
        <v>13</v>
      </c>
      <c r="G16" s="32"/>
    </row>
    <row r="17" spans="1:8" ht="15" customHeight="1" x14ac:dyDescent="0.2">
      <c r="A17" s="60" t="s">
        <v>145</v>
      </c>
      <c r="B17" s="60" t="s">
        <v>98</v>
      </c>
      <c r="C17" s="101">
        <v>27.29</v>
      </c>
      <c r="D17" s="102" t="s">
        <v>93</v>
      </c>
      <c r="E17" s="171">
        <v>27.29</v>
      </c>
      <c r="F17" s="8">
        <v>14</v>
      </c>
      <c r="G17" s="32"/>
    </row>
    <row r="18" spans="1:8" ht="15" customHeight="1" x14ac:dyDescent="0.2">
      <c r="A18" s="60" t="s">
        <v>66</v>
      </c>
      <c r="B18" s="60" t="s">
        <v>102</v>
      </c>
      <c r="C18" s="101">
        <v>22.861999999999998</v>
      </c>
      <c r="D18" s="102">
        <v>5</v>
      </c>
      <c r="E18" s="171">
        <v>27.861999999999998</v>
      </c>
      <c r="F18" s="8">
        <v>15</v>
      </c>
      <c r="G18" s="32"/>
    </row>
    <row r="19" spans="1:8" ht="15" customHeight="1" x14ac:dyDescent="0.2">
      <c r="A19" s="60" t="s">
        <v>107</v>
      </c>
      <c r="B19" s="60" t="s">
        <v>58</v>
      </c>
      <c r="C19" s="96">
        <v>24.271000000000001</v>
      </c>
      <c r="D19" s="182">
        <v>5</v>
      </c>
      <c r="E19" s="171">
        <v>29.271000000000001</v>
      </c>
      <c r="F19" s="8">
        <v>16</v>
      </c>
      <c r="G19" s="32"/>
    </row>
    <row r="20" spans="1:8" ht="15" customHeight="1" x14ac:dyDescent="0.2">
      <c r="A20" s="60" t="s">
        <v>59</v>
      </c>
      <c r="B20" s="60" t="s">
        <v>62</v>
      </c>
      <c r="C20" s="101">
        <v>24.567</v>
      </c>
      <c r="D20" s="102">
        <v>5</v>
      </c>
      <c r="E20" s="171">
        <v>29.567</v>
      </c>
      <c r="F20" s="8">
        <v>17</v>
      </c>
      <c r="G20" s="32"/>
    </row>
    <row r="21" spans="1:8" ht="15" customHeight="1" x14ac:dyDescent="0.2">
      <c r="A21" s="60" t="s">
        <v>79</v>
      </c>
      <c r="B21" s="60" t="s">
        <v>57</v>
      </c>
      <c r="C21" s="96">
        <v>25.149000000000001</v>
      </c>
      <c r="D21" s="182">
        <v>5</v>
      </c>
      <c r="E21" s="171">
        <v>30.149000000000001</v>
      </c>
      <c r="F21" s="8">
        <v>18</v>
      </c>
      <c r="G21" s="32"/>
    </row>
    <row r="22" spans="1:8" ht="15" customHeight="1" x14ac:dyDescent="0.2">
      <c r="A22" s="118" t="s">
        <v>152</v>
      </c>
      <c r="B22" s="118" t="s">
        <v>153</v>
      </c>
      <c r="C22" s="96">
        <v>33.033000000000001</v>
      </c>
      <c r="D22" s="182" t="s">
        <v>93</v>
      </c>
      <c r="E22" s="171">
        <v>33.033000000000001</v>
      </c>
      <c r="F22" s="8">
        <v>19</v>
      </c>
      <c r="G22" s="32"/>
    </row>
    <row r="23" spans="1:8" ht="15" customHeight="1" x14ac:dyDescent="0.2">
      <c r="A23" s="60" t="s">
        <v>99</v>
      </c>
      <c r="B23" s="60" t="s">
        <v>84</v>
      </c>
      <c r="C23" s="101">
        <v>25.318999999999999</v>
      </c>
      <c r="D23" s="102">
        <v>10</v>
      </c>
      <c r="E23" s="171">
        <v>35.319000000000003</v>
      </c>
      <c r="F23" s="8">
        <v>20</v>
      </c>
      <c r="G23" s="32"/>
    </row>
    <row r="24" spans="1:8" ht="15" customHeight="1" x14ac:dyDescent="0.2">
      <c r="A24" s="60" t="s">
        <v>148</v>
      </c>
      <c r="B24" s="60" t="s">
        <v>149</v>
      </c>
      <c r="C24" s="101">
        <v>37.878999999999998</v>
      </c>
      <c r="D24" s="102" t="s">
        <v>93</v>
      </c>
      <c r="E24" s="171">
        <v>37.878999999999998</v>
      </c>
      <c r="F24" s="8">
        <v>21</v>
      </c>
      <c r="G24" s="32"/>
    </row>
    <row r="25" spans="1:8" ht="15.75" customHeight="1" x14ac:dyDescent="0.2">
      <c r="A25" s="60" t="s">
        <v>97</v>
      </c>
      <c r="B25" s="60" t="s">
        <v>67</v>
      </c>
      <c r="C25" s="101">
        <v>22.077000000000002</v>
      </c>
      <c r="D25" s="102">
        <v>20</v>
      </c>
      <c r="E25" s="171">
        <v>42.076999999999998</v>
      </c>
      <c r="F25" s="8">
        <v>22</v>
      </c>
      <c r="G25" s="32"/>
    </row>
    <row r="26" spans="1:8" ht="15.75" customHeight="1" x14ac:dyDescent="0.2">
      <c r="A26" s="118" t="s">
        <v>154</v>
      </c>
      <c r="B26" s="118" t="s">
        <v>155</v>
      </c>
      <c r="C26" s="124">
        <v>50.223999999999997</v>
      </c>
      <c r="D26" s="183"/>
      <c r="E26" s="171">
        <v>50.223999999999997</v>
      </c>
      <c r="F26" s="8">
        <v>23</v>
      </c>
      <c r="G26" s="137"/>
    </row>
    <row r="27" spans="1:8" ht="15.75" customHeight="1" x14ac:dyDescent="0.2">
      <c r="A27" s="60" t="s">
        <v>74</v>
      </c>
      <c r="B27" s="60" t="s">
        <v>63</v>
      </c>
      <c r="C27" s="101" t="s">
        <v>156</v>
      </c>
      <c r="D27" s="102" t="s">
        <v>93</v>
      </c>
      <c r="E27" s="171"/>
      <c r="F27" s="8"/>
      <c r="G27" s="140"/>
    </row>
    <row r="28" spans="1:8" ht="15.75" customHeight="1" x14ac:dyDescent="0.2">
      <c r="A28" s="60" t="s">
        <v>130</v>
      </c>
      <c r="B28" s="60" t="s">
        <v>131</v>
      </c>
      <c r="C28" s="101" t="s">
        <v>156</v>
      </c>
      <c r="D28" s="102" t="s">
        <v>93</v>
      </c>
      <c r="E28" s="171"/>
      <c r="F28" s="8"/>
      <c r="G28" s="140"/>
      <c r="H28" s="18"/>
    </row>
    <row r="29" spans="1:8" ht="15" customHeight="1" x14ac:dyDescent="0.2">
      <c r="A29" s="60" t="s">
        <v>127</v>
      </c>
      <c r="B29" s="60" t="s">
        <v>126</v>
      </c>
      <c r="C29" s="101" t="s">
        <v>156</v>
      </c>
      <c r="D29" s="102" t="s">
        <v>93</v>
      </c>
      <c r="E29" s="171"/>
      <c r="F29" s="8"/>
      <c r="G29" s="140"/>
    </row>
    <row r="30" spans="1:8" ht="15" customHeight="1" x14ac:dyDescent="0.2">
      <c r="A30" s="61" t="s">
        <v>95</v>
      </c>
      <c r="B30" s="61" t="s">
        <v>96</v>
      </c>
      <c r="C30" s="101" t="s">
        <v>156</v>
      </c>
      <c r="D30" s="102" t="s">
        <v>93</v>
      </c>
      <c r="E30" s="171"/>
      <c r="F30" s="8"/>
      <c r="G30" s="140"/>
    </row>
    <row r="31" spans="1:8" ht="15" customHeight="1" x14ac:dyDescent="0.2">
      <c r="A31" s="60"/>
      <c r="B31" s="86"/>
      <c r="C31" s="96"/>
      <c r="D31" s="138"/>
      <c r="E31" s="171"/>
      <c r="F31" s="8"/>
      <c r="G31" s="140"/>
    </row>
    <row r="32" spans="1:8" ht="15" customHeight="1" x14ac:dyDescent="0.2">
      <c r="A32" s="60"/>
      <c r="B32" s="86"/>
      <c r="C32" s="96"/>
      <c r="D32" s="138"/>
      <c r="E32" s="171"/>
      <c r="F32" s="8"/>
      <c r="G32" s="140"/>
    </row>
    <row r="33" spans="1:7" ht="15" customHeight="1" x14ac:dyDescent="0.2">
      <c r="A33" s="118"/>
      <c r="B33" s="139"/>
      <c r="C33" s="96"/>
      <c r="D33" s="138"/>
      <c r="E33" s="72" t="str">
        <f t="shared" ref="E33:E46" si="0">IF(SUM(C33:D33)=0,"",SUM(C33:D33))</f>
        <v/>
      </c>
      <c r="F33" s="8" t="str">
        <f t="shared" ref="F33:F46" si="1">IFERROR(RANK(E33,$E$4:$E$46,1)," ")</f>
        <v xml:space="preserve"> </v>
      </c>
      <c r="G33" s="140"/>
    </row>
    <row r="34" spans="1:7" ht="15" customHeight="1" x14ac:dyDescent="0.2">
      <c r="A34" s="118"/>
      <c r="B34" s="139"/>
      <c r="C34" s="96"/>
      <c r="D34" s="138"/>
      <c r="E34" s="72" t="str">
        <f t="shared" si="0"/>
        <v/>
      </c>
      <c r="F34" s="8" t="str">
        <f t="shared" si="1"/>
        <v xml:space="preserve"> </v>
      </c>
      <c r="G34" s="140"/>
    </row>
    <row r="35" spans="1:7" ht="15" customHeight="1" x14ac:dyDescent="0.2">
      <c r="A35" s="118"/>
      <c r="B35" s="139"/>
      <c r="C35" s="96"/>
      <c r="D35" s="138"/>
      <c r="E35" s="72" t="str">
        <f t="shared" si="0"/>
        <v/>
      </c>
      <c r="F35" s="8" t="str">
        <f t="shared" si="1"/>
        <v xml:space="preserve"> </v>
      </c>
      <c r="G35" s="140"/>
    </row>
    <row r="36" spans="1:7" ht="15" customHeight="1" x14ac:dyDescent="0.2">
      <c r="A36" s="118"/>
      <c r="B36" s="139"/>
      <c r="C36" s="96"/>
      <c r="D36" s="138"/>
      <c r="E36" s="72" t="str">
        <f t="shared" si="0"/>
        <v/>
      </c>
      <c r="F36" s="8" t="str">
        <f t="shared" si="1"/>
        <v xml:space="preserve"> </v>
      </c>
      <c r="G36" s="140"/>
    </row>
    <row r="37" spans="1:7" ht="15" customHeight="1" x14ac:dyDescent="0.2">
      <c r="A37" s="118"/>
      <c r="B37" s="139"/>
      <c r="C37" s="96"/>
      <c r="D37" s="138"/>
      <c r="E37" s="72" t="str">
        <f t="shared" si="0"/>
        <v/>
      </c>
      <c r="F37" s="8" t="str">
        <f t="shared" si="1"/>
        <v xml:space="preserve"> </v>
      </c>
      <c r="G37" s="140"/>
    </row>
    <row r="38" spans="1:7" ht="15" customHeight="1" x14ac:dyDescent="0.2">
      <c r="A38" s="118"/>
      <c r="B38" s="139"/>
      <c r="C38" s="96"/>
      <c r="D38" s="138"/>
      <c r="E38" s="72" t="str">
        <f t="shared" si="0"/>
        <v/>
      </c>
      <c r="F38" s="8" t="str">
        <f t="shared" si="1"/>
        <v xml:space="preserve"> </v>
      </c>
      <c r="G38" s="140"/>
    </row>
    <row r="39" spans="1:7" ht="15" customHeight="1" x14ac:dyDescent="0.2">
      <c r="A39" s="118"/>
      <c r="B39" s="139"/>
      <c r="C39" s="96"/>
      <c r="D39" s="138"/>
      <c r="E39" s="72" t="str">
        <f t="shared" si="0"/>
        <v/>
      </c>
      <c r="F39" s="8" t="str">
        <f t="shared" si="1"/>
        <v xml:space="preserve"> </v>
      </c>
      <c r="G39" s="140"/>
    </row>
    <row r="40" spans="1:7" ht="15" customHeight="1" x14ac:dyDescent="0.2">
      <c r="A40" s="118"/>
      <c r="B40" s="139"/>
      <c r="C40" s="96"/>
      <c r="D40" s="138"/>
      <c r="E40" s="72" t="str">
        <f t="shared" si="0"/>
        <v/>
      </c>
      <c r="F40" s="8" t="str">
        <f t="shared" si="1"/>
        <v xml:space="preserve"> </v>
      </c>
      <c r="G40" s="140"/>
    </row>
    <row r="41" spans="1:7" ht="15" customHeight="1" x14ac:dyDescent="0.2">
      <c r="A41" s="118"/>
      <c r="B41" s="139"/>
      <c r="C41" s="96"/>
      <c r="D41" s="138"/>
      <c r="E41" s="72" t="str">
        <f t="shared" si="0"/>
        <v/>
      </c>
      <c r="F41" s="8" t="str">
        <f t="shared" si="1"/>
        <v xml:space="preserve"> </v>
      </c>
      <c r="G41" s="140"/>
    </row>
    <row r="42" spans="1:7" ht="15" customHeight="1" x14ac:dyDescent="0.2">
      <c r="A42" s="118"/>
      <c r="B42" s="139"/>
      <c r="C42" s="96"/>
      <c r="D42" s="138"/>
      <c r="E42" s="72" t="str">
        <f t="shared" si="0"/>
        <v/>
      </c>
      <c r="F42" s="8" t="str">
        <f t="shared" si="1"/>
        <v xml:space="preserve"> </v>
      </c>
      <c r="G42" s="140"/>
    </row>
    <row r="43" spans="1:7" ht="15" customHeight="1" x14ac:dyDescent="0.2">
      <c r="A43" s="118"/>
      <c r="B43" s="139"/>
      <c r="C43" s="96"/>
      <c r="D43" s="138"/>
      <c r="E43" s="72" t="str">
        <f t="shared" si="0"/>
        <v/>
      </c>
      <c r="F43" s="8" t="str">
        <f t="shared" si="1"/>
        <v xml:space="preserve"> </v>
      </c>
      <c r="G43" s="140"/>
    </row>
    <row r="44" spans="1:7" ht="15" customHeight="1" x14ac:dyDescent="0.2">
      <c r="A44" s="118"/>
      <c r="B44" s="139"/>
      <c r="C44" s="96"/>
      <c r="D44" s="138"/>
      <c r="E44" s="72" t="str">
        <f t="shared" si="0"/>
        <v/>
      </c>
      <c r="F44" s="8" t="str">
        <f t="shared" si="1"/>
        <v xml:space="preserve"> </v>
      </c>
      <c r="G44" s="140"/>
    </row>
    <row r="45" spans="1:7" ht="15" customHeight="1" x14ac:dyDescent="0.2">
      <c r="A45" s="118"/>
      <c r="B45" s="139"/>
      <c r="C45" s="96"/>
      <c r="D45" s="138"/>
      <c r="E45" s="72" t="str">
        <f t="shared" si="0"/>
        <v/>
      </c>
      <c r="F45" s="8" t="str">
        <f t="shared" si="1"/>
        <v xml:space="preserve"> </v>
      </c>
      <c r="G45" s="140"/>
    </row>
    <row r="46" spans="1:7" ht="15" customHeight="1" x14ac:dyDescent="0.2">
      <c r="A46" s="118"/>
      <c r="B46" s="139"/>
      <c r="C46" s="96"/>
      <c r="D46" s="138"/>
      <c r="E46" s="72" t="str">
        <f t="shared" si="0"/>
        <v/>
      </c>
      <c r="F46" s="80" t="str">
        <f t="shared" si="1"/>
        <v xml:space="preserve"> </v>
      </c>
      <c r="G46" s="138"/>
    </row>
    <row r="57" spans="1:7" ht="15.75" customHeight="1" x14ac:dyDescent="0.2">
      <c r="A57" s="15"/>
      <c r="B57" s="15"/>
      <c r="C57" s="27"/>
      <c r="D57" s="15"/>
      <c r="E57" s="27"/>
      <c r="F57" s="15"/>
      <c r="G57" s="27"/>
    </row>
    <row r="58" spans="1:7" ht="15.75" customHeight="1" x14ac:dyDescent="0.2">
      <c r="A58" s="15"/>
      <c r="B58" s="15"/>
      <c r="C58" s="27"/>
      <c r="D58" s="15"/>
      <c r="E58" s="27"/>
      <c r="F58" s="15"/>
      <c r="G58" s="27"/>
    </row>
    <row r="59" spans="1:7" ht="15.75" customHeight="1" x14ac:dyDescent="0.2">
      <c r="A59" s="15"/>
      <c r="B59" s="15"/>
      <c r="C59" s="27"/>
      <c r="D59" s="15"/>
      <c r="E59" s="27"/>
      <c r="F59" s="15"/>
      <c r="G59" s="27"/>
    </row>
    <row r="60" spans="1:7" ht="15.75" customHeight="1" x14ac:dyDescent="0.2">
      <c r="A60" s="15"/>
      <c r="B60" s="15"/>
      <c r="C60" s="27"/>
      <c r="D60" s="15"/>
      <c r="E60" s="27"/>
      <c r="F60" s="15"/>
      <c r="G60" s="27"/>
    </row>
    <row r="61" spans="1:7" ht="15.75" customHeight="1" x14ac:dyDescent="0.2">
      <c r="A61" s="15"/>
      <c r="B61" s="15"/>
      <c r="C61" s="27"/>
      <c r="D61" s="15"/>
      <c r="E61" s="27"/>
      <c r="F61" s="15"/>
      <c r="G61" s="27"/>
    </row>
    <row r="62" spans="1:7" ht="15.75" customHeight="1" x14ac:dyDescent="0.2">
      <c r="A62" s="15"/>
      <c r="B62" s="15"/>
      <c r="C62" s="27"/>
      <c r="D62" s="15"/>
      <c r="E62" s="27"/>
      <c r="F62" s="15"/>
      <c r="G62" s="27"/>
    </row>
    <row r="63" spans="1:7" ht="15.75" customHeight="1" x14ac:dyDescent="0.2">
      <c r="A63" s="15"/>
      <c r="B63" s="15"/>
      <c r="C63" s="27"/>
      <c r="D63" s="15"/>
      <c r="E63" s="27"/>
      <c r="F63" s="15"/>
      <c r="G63" s="27"/>
    </row>
    <row r="64" spans="1:7" ht="15.75" customHeight="1" x14ac:dyDescent="0.2">
      <c r="A64" s="15"/>
      <c r="B64" s="15"/>
      <c r="C64" s="27"/>
      <c r="D64" s="15"/>
      <c r="E64" s="27"/>
      <c r="F64" s="15"/>
      <c r="G64" s="27"/>
    </row>
    <row r="65" spans="1:7" ht="15.75" customHeight="1" x14ac:dyDescent="0.2">
      <c r="A65" s="15"/>
      <c r="B65" s="15"/>
      <c r="C65" s="27"/>
      <c r="D65" s="15"/>
      <c r="E65" s="27"/>
      <c r="F65" s="15"/>
      <c r="G65" s="27"/>
    </row>
    <row r="66" spans="1:7" ht="15.75" customHeight="1" x14ac:dyDescent="0.2">
      <c r="A66" s="15"/>
      <c r="B66" s="15"/>
      <c r="C66" s="27"/>
      <c r="D66" s="15"/>
      <c r="E66" s="27"/>
      <c r="F66" s="15"/>
      <c r="G66" s="27"/>
    </row>
    <row r="67" spans="1:7" ht="15.75" customHeight="1" x14ac:dyDescent="0.2">
      <c r="A67" s="15"/>
      <c r="B67" s="15"/>
      <c r="C67" s="27"/>
      <c r="D67" s="15"/>
      <c r="E67" s="27"/>
      <c r="F67" s="15"/>
      <c r="G67" s="27"/>
    </row>
    <row r="68" spans="1:7" ht="15.75" customHeight="1" x14ac:dyDescent="0.2">
      <c r="A68" s="15"/>
      <c r="B68" s="15"/>
      <c r="C68" s="27"/>
      <c r="D68" s="15"/>
      <c r="E68" s="27"/>
      <c r="F68" s="15"/>
      <c r="G68" s="27"/>
    </row>
    <row r="69" spans="1:7" ht="15.75" customHeight="1" x14ac:dyDescent="0.2">
      <c r="A69" s="15"/>
      <c r="B69" s="15"/>
      <c r="C69" s="27"/>
      <c r="D69" s="15"/>
      <c r="E69" s="27"/>
      <c r="F69" s="15"/>
      <c r="G69" s="27"/>
    </row>
    <row r="70" spans="1:7" ht="15.75" customHeight="1" x14ac:dyDescent="0.2">
      <c r="A70" s="15"/>
      <c r="B70" s="15"/>
      <c r="C70" s="27"/>
      <c r="D70" s="15"/>
      <c r="E70" s="27"/>
      <c r="F70" s="15"/>
      <c r="G70" s="27"/>
    </row>
    <row r="71" spans="1:7" ht="15.75" customHeight="1" x14ac:dyDescent="0.2">
      <c r="A71" s="15"/>
      <c r="B71" s="15"/>
      <c r="C71" s="27"/>
      <c r="D71" s="15"/>
      <c r="E71" s="27"/>
      <c r="F71" s="15"/>
      <c r="G71" s="27"/>
    </row>
    <row r="72" spans="1:7" ht="15.75" customHeight="1" x14ac:dyDescent="0.2">
      <c r="A72" s="15"/>
      <c r="B72" s="15"/>
      <c r="C72" s="27"/>
      <c r="D72" s="15"/>
      <c r="E72" s="27"/>
      <c r="F72" s="15"/>
      <c r="G72" s="27"/>
    </row>
    <row r="73" spans="1:7" ht="15.75" customHeight="1" x14ac:dyDescent="0.2">
      <c r="A73" s="15"/>
      <c r="B73" s="15"/>
      <c r="C73" s="27"/>
      <c r="D73" s="15"/>
      <c r="E73" s="27"/>
      <c r="F73" s="15"/>
      <c r="G73" s="27"/>
    </row>
    <row r="74" spans="1:7" ht="15.75" customHeight="1" x14ac:dyDescent="0.2">
      <c r="A74" s="15"/>
      <c r="B74" s="15"/>
      <c r="C74" s="27"/>
      <c r="D74" s="15"/>
      <c r="E74" s="27"/>
      <c r="F74" s="15"/>
      <c r="G74" s="27"/>
    </row>
    <row r="75" spans="1:7" ht="15.75" customHeight="1" x14ac:dyDescent="0.2">
      <c r="A75" s="15"/>
      <c r="B75" s="15"/>
      <c r="C75" s="27"/>
      <c r="D75" s="15"/>
      <c r="E75" s="27"/>
      <c r="F75" s="15"/>
      <c r="G75" s="27"/>
    </row>
    <row r="76" spans="1:7" ht="15.75" customHeight="1" x14ac:dyDescent="0.2">
      <c r="A76" s="15"/>
      <c r="B76" s="15"/>
      <c r="C76" s="27"/>
      <c r="D76" s="15"/>
      <c r="E76" s="27"/>
      <c r="F76" s="15"/>
      <c r="G76" s="27"/>
    </row>
    <row r="77" spans="1:7" ht="15.75" customHeight="1" x14ac:dyDescent="0.2">
      <c r="A77" s="15"/>
      <c r="B77" s="15"/>
      <c r="C77" s="27"/>
      <c r="D77" s="15"/>
      <c r="E77" s="27"/>
      <c r="F77" s="15"/>
      <c r="G77" s="27"/>
    </row>
    <row r="78" spans="1:7" ht="15.75" customHeight="1" x14ac:dyDescent="0.2">
      <c r="A78" s="15"/>
      <c r="B78" s="15"/>
      <c r="C78" s="27"/>
      <c r="D78" s="15"/>
      <c r="E78" s="27"/>
      <c r="F78" s="15"/>
      <c r="G78" s="27"/>
    </row>
    <row r="79" spans="1:7" ht="15.75" customHeight="1" x14ac:dyDescent="0.2">
      <c r="A79" s="15"/>
      <c r="B79" s="15"/>
      <c r="C79" s="27"/>
      <c r="D79" s="15"/>
      <c r="E79" s="27"/>
      <c r="F79" s="15"/>
      <c r="G79" s="27"/>
    </row>
    <row r="80" spans="1:7" ht="15.75" customHeight="1" x14ac:dyDescent="0.2">
      <c r="A80" s="15"/>
      <c r="B80" s="15"/>
      <c r="C80" s="27"/>
      <c r="D80" s="15"/>
      <c r="E80" s="27"/>
      <c r="F80" s="15"/>
      <c r="G80" s="27"/>
    </row>
    <row r="81" spans="1:7" ht="15.75" customHeight="1" x14ac:dyDescent="0.2">
      <c r="A81" s="15"/>
      <c r="B81" s="15"/>
      <c r="C81" s="27"/>
      <c r="D81" s="15"/>
      <c r="E81" s="27"/>
      <c r="F81" s="15"/>
      <c r="G81" s="27"/>
    </row>
    <row r="82" spans="1:7" ht="15.75" customHeight="1" x14ac:dyDescent="0.2">
      <c r="A82" s="15"/>
      <c r="B82" s="15"/>
      <c r="C82" s="27"/>
      <c r="D82" s="15"/>
      <c r="E82" s="27"/>
      <c r="F82" s="15"/>
      <c r="G82" s="27"/>
    </row>
    <row r="83" spans="1:7" ht="15.75" customHeight="1" x14ac:dyDescent="0.2">
      <c r="A83" s="15"/>
      <c r="B83" s="15"/>
      <c r="C83" s="27"/>
      <c r="D83" s="15"/>
      <c r="E83" s="27"/>
      <c r="F83" s="15"/>
      <c r="G83" s="27"/>
    </row>
    <row r="84" spans="1:7" ht="15.75" customHeight="1" x14ac:dyDescent="0.2">
      <c r="A84" s="15"/>
      <c r="B84" s="15"/>
      <c r="C84" s="27"/>
      <c r="D84" s="15"/>
      <c r="E84" s="27"/>
      <c r="F84" s="15"/>
      <c r="G84" s="27"/>
    </row>
    <row r="85" spans="1:7" ht="15.75" customHeight="1" x14ac:dyDescent="0.2">
      <c r="A85" s="15"/>
      <c r="B85" s="15"/>
      <c r="C85" s="27"/>
      <c r="D85" s="15"/>
      <c r="E85" s="27"/>
      <c r="F85" s="15"/>
      <c r="G85" s="27"/>
    </row>
    <row r="86" spans="1:7" ht="15.75" customHeight="1" x14ac:dyDescent="0.2">
      <c r="A86" s="15"/>
      <c r="B86" s="15"/>
      <c r="C86" s="27"/>
      <c r="D86" s="15"/>
      <c r="E86" s="27"/>
      <c r="F86" s="15"/>
      <c r="G86" s="27"/>
    </row>
    <row r="87" spans="1:7" ht="15.75" customHeight="1" x14ac:dyDescent="0.2">
      <c r="A87" s="15"/>
      <c r="B87" s="15"/>
      <c r="C87" s="27"/>
      <c r="D87" s="15"/>
      <c r="E87" s="27"/>
      <c r="F87" s="15"/>
      <c r="G87" s="27"/>
    </row>
    <row r="88" spans="1:7" ht="15.75" customHeight="1" x14ac:dyDescent="0.2">
      <c r="A88" s="15"/>
      <c r="B88" s="15"/>
      <c r="C88" s="27"/>
      <c r="D88" s="15"/>
      <c r="E88" s="27"/>
      <c r="F88" s="15"/>
      <c r="G88" s="27"/>
    </row>
    <row r="89" spans="1:7" ht="15.75" customHeight="1" x14ac:dyDescent="0.2">
      <c r="A89" s="15"/>
      <c r="B89" s="15"/>
      <c r="C89" s="27"/>
      <c r="D89" s="15"/>
      <c r="E89" s="27"/>
      <c r="F89" s="15"/>
      <c r="G89" s="27"/>
    </row>
    <row r="90" spans="1:7" ht="15.75" customHeight="1" x14ac:dyDescent="0.2">
      <c r="A90" s="15"/>
      <c r="B90" s="15"/>
      <c r="C90" s="27"/>
      <c r="D90" s="15"/>
      <c r="E90" s="27"/>
      <c r="F90" s="15"/>
      <c r="G90" s="27"/>
    </row>
    <row r="91" spans="1:7" ht="15.75" customHeight="1" x14ac:dyDescent="0.2">
      <c r="A91" s="15"/>
      <c r="B91" s="15"/>
      <c r="C91" s="27"/>
      <c r="D91" s="15"/>
      <c r="E91" s="27"/>
      <c r="F91" s="15"/>
      <c r="G91" s="27"/>
    </row>
    <row r="92" spans="1:7" ht="15.75" customHeight="1" x14ac:dyDescent="0.2">
      <c r="A92" s="15"/>
      <c r="B92" s="15"/>
      <c r="C92" s="27"/>
      <c r="D92" s="15"/>
      <c r="E92" s="27"/>
      <c r="F92" s="15"/>
      <c r="G92" s="27"/>
    </row>
    <row r="93" spans="1:7" ht="15.75" customHeight="1" x14ac:dyDescent="0.2">
      <c r="A93" s="15"/>
      <c r="B93" s="15"/>
      <c r="C93" s="27"/>
      <c r="D93" s="15"/>
      <c r="E93" s="27"/>
      <c r="F93" s="15"/>
      <c r="G93" s="27"/>
    </row>
    <row r="94" spans="1:7" ht="15.75" customHeight="1" x14ac:dyDescent="0.2">
      <c r="A94" s="15"/>
      <c r="B94" s="15"/>
      <c r="C94" s="27"/>
      <c r="D94" s="15"/>
      <c r="E94" s="27"/>
      <c r="F94" s="15"/>
      <c r="G94" s="27"/>
    </row>
    <row r="95" spans="1:7" ht="15.75" customHeight="1" x14ac:dyDescent="0.2">
      <c r="A95" s="15"/>
      <c r="B95" s="15"/>
      <c r="C95" s="27"/>
      <c r="D95" s="15"/>
      <c r="E95" s="27"/>
      <c r="F95" s="15"/>
      <c r="G95" s="27"/>
    </row>
    <row r="96" spans="1:7" ht="15.75" customHeight="1" x14ac:dyDescent="0.2">
      <c r="A96" s="15"/>
      <c r="B96" s="15"/>
      <c r="C96" s="27"/>
      <c r="D96" s="15"/>
      <c r="E96" s="27"/>
      <c r="F96" s="15"/>
      <c r="G96" s="27"/>
    </row>
    <row r="97" spans="1:7" ht="15.75" customHeight="1" x14ac:dyDescent="0.2">
      <c r="A97" s="15"/>
      <c r="B97" s="15"/>
      <c r="C97" s="27"/>
      <c r="D97" s="15"/>
      <c r="E97" s="27"/>
      <c r="F97" s="15"/>
      <c r="G97" s="27"/>
    </row>
    <row r="98" spans="1:7" ht="15.75" customHeight="1" x14ac:dyDescent="0.2">
      <c r="A98" s="15"/>
      <c r="B98" s="15"/>
      <c r="C98" s="27"/>
      <c r="D98" s="15"/>
      <c r="E98" s="27"/>
      <c r="F98" s="15"/>
      <c r="G98" s="27"/>
    </row>
    <row r="99" spans="1:7" ht="15.75" customHeight="1" x14ac:dyDescent="0.2">
      <c r="A99" s="15"/>
      <c r="B99" s="15"/>
      <c r="C99" s="27"/>
      <c r="D99" s="15"/>
      <c r="E99" s="27"/>
      <c r="F99" s="15"/>
      <c r="G99" s="27"/>
    </row>
    <row r="100" spans="1:7" ht="15.75" customHeight="1" x14ac:dyDescent="0.2">
      <c r="A100" s="15"/>
      <c r="B100" s="15"/>
      <c r="C100" s="27"/>
      <c r="D100" s="15"/>
      <c r="E100" s="27"/>
      <c r="F100" s="15"/>
      <c r="G100" s="27"/>
    </row>
    <row r="101" spans="1:7" ht="15.75" customHeight="1" x14ac:dyDescent="0.2">
      <c r="A101" s="15"/>
      <c r="B101" s="15"/>
      <c r="C101" s="27"/>
      <c r="D101" s="15"/>
      <c r="E101" s="27"/>
      <c r="F101" s="15"/>
      <c r="G101" s="27"/>
    </row>
    <row r="102" spans="1:7" ht="15.75" customHeight="1" x14ac:dyDescent="0.2">
      <c r="A102" s="15"/>
      <c r="B102" s="15"/>
      <c r="C102" s="27"/>
      <c r="D102" s="15"/>
      <c r="E102" s="27"/>
      <c r="F102" s="15"/>
      <c r="G102" s="27"/>
    </row>
    <row r="103" spans="1:7" ht="15.75" customHeight="1" x14ac:dyDescent="0.2">
      <c r="A103" s="15"/>
      <c r="B103" s="15"/>
      <c r="C103" s="27"/>
      <c r="D103" s="15"/>
      <c r="E103" s="27"/>
      <c r="F103" s="15"/>
      <c r="G103" s="27"/>
    </row>
    <row r="104" spans="1:7" ht="15.75" customHeight="1" x14ac:dyDescent="0.2">
      <c r="A104" s="15"/>
      <c r="B104" s="15"/>
      <c r="C104" s="27"/>
      <c r="D104" s="15"/>
      <c r="E104" s="27"/>
      <c r="F104" s="15"/>
      <c r="G104" s="27"/>
    </row>
    <row r="105" spans="1:7" ht="15.75" customHeight="1" x14ac:dyDescent="0.2">
      <c r="A105" s="15"/>
      <c r="B105" s="15"/>
      <c r="C105" s="27"/>
      <c r="D105" s="15"/>
      <c r="E105" s="27"/>
      <c r="F105" s="15"/>
      <c r="G105" s="27"/>
    </row>
    <row r="106" spans="1:7" ht="15.75" customHeight="1" x14ac:dyDescent="0.2">
      <c r="A106" s="15"/>
      <c r="B106" s="15"/>
      <c r="C106" s="27"/>
      <c r="D106" s="15"/>
      <c r="E106" s="27"/>
      <c r="F106" s="15"/>
      <c r="G106" s="27"/>
    </row>
    <row r="107" spans="1:7" ht="15.75" customHeight="1" x14ac:dyDescent="0.2">
      <c r="A107" s="15"/>
      <c r="B107" s="15"/>
      <c r="C107" s="27"/>
      <c r="D107" s="15"/>
      <c r="E107" s="27"/>
      <c r="F107" s="15"/>
      <c r="G107" s="27"/>
    </row>
    <row r="108" spans="1:7" ht="15.75" customHeight="1" x14ac:dyDescent="0.2">
      <c r="A108" s="15"/>
      <c r="B108" s="15"/>
      <c r="C108" s="27"/>
      <c r="D108" s="15"/>
      <c r="E108" s="27"/>
      <c r="F108" s="15"/>
      <c r="G108" s="27"/>
    </row>
    <row r="109" spans="1:7" ht="15.75" customHeight="1" x14ac:dyDescent="0.2">
      <c r="A109" s="15"/>
      <c r="B109" s="15"/>
      <c r="C109" s="27"/>
      <c r="D109" s="15"/>
      <c r="E109" s="27"/>
      <c r="F109" s="15"/>
      <c r="G109" s="27"/>
    </row>
    <row r="110" spans="1:7" ht="15.75" customHeight="1" x14ac:dyDescent="0.2">
      <c r="A110" s="15"/>
      <c r="B110" s="15"/>
      <c r="C110" s="27"/>
      <c r="D110" s="15"/>
      <c r="E110" s="27"/>
      <c r="F110" s="15"/>
      <c r="G110" s="27"/>
    </row>
    <row r="111" spans="1:7" ht="15.75" customHeight="1" x14ac:dyDescent="0.2">
      <c r="A111" s="15"/>
      <c r="B111" s="15"/>
      <c r="C111" s="27"/>
      <c r="D111" s="15"/>
      <c r="E111" s="27"/>
      <c r="F111" s="15"/>
      <c r="G111" s="27"/>
    </row>
    <row r="112" spans="1:7" ht="15.75" customHeight="1" x14ac:dyDescent="0.2">
      <c r="A112" s="15"/>
      <c r="B112" s="15"/>
      <c r="C112" s="27"/>
      <c r="D112" s="15"/>
      <c r="E112" s="27"/>
      <c r="F112" s="15"/>
      <c r="G112" s="27"/>
    </row>
    <row r="113" spans="1:7" ht="15.75" customHeight="1" x14ac:dyDescent="0.2">
      <c r="A113" s="15"/>
      <c r="B113" s="15"/>
      <c r="C113" s="27"/>
      <c r="D113" s="15"/>
      <c r="E113" s="27"/>
      <c r="F113" s="15"/>
      <c r="G113" s="27"/>
    </row>
    <row r="114" spans="1:7" ht="15.75" customHeight="1" x14ac:dyDescent="0.2">
      <c r="A114" s="15"/>
      <c r="B114" s="15"/>
      <c r="C114" s="27"/>
      <c r="D114" s="15"/>
      <c r="E114" s="27"/>
      <c r="F114" s="15"/>
      <c r="G114" s="27"/>
    </row>
    <row r="115" spans="1:7" ht="15.75" customHeight="1" x14ac:dyDescent="0.2">
      <c r="A115" s="15"/>
      <c r="B115" s="15"/>
      <c r="C115" s="27"/>
      <c r="D115" s="15"/>
      <c r="E115" s="27"/>
      <c r="F115" s="15"/>
      <c r="G115" s="27"/>
    </row>
    <row r="116" spans="1:7" ht="15.75" customHeight="1" x14ac:dyDescent="0.2">
      <c r="A116" s="15"/>
      <c r="B116" s="15"/>
      <c r="C116" s="27"/>
      <c r="D116" s="15"/>
      <c r="E116" s="27"/>
      <c r="F116" s="15"/>
      <c r="G116" s="27"/>
    </row>
    <row r="117" spans="1:7" ht="15.75" customHeight="1" x14ac:dyDescent="0.2">
      <c r="A117" s="15"/>
      <c r="B117" s="15"/>
      <c r="C117" s="27"/>
      <c r="D117" s="15"/>
      <c r="E117" s="27"/>
      <c r="F117" s="15"/>
      <c r="G117" s="27"/>
    </row>
    <row r="118" spans="1:7" ht="15.75" customHeight="1" x14ac:dyDescent="0.2">
      <c r="A118" s="15"/>
      <c r="B118" s="15"/>
      <c r="C118" s="27"/>
      <c r="D118" s="15"/>
      <c r="E118" s="27"/>
      <c r="F118" s="15"/>
      <c r="G118" s="27"/>
    </row>
    <row r="119" spans="1:7" ht="15.75" customHeight="1" x14ac:dyDescent="0.2">
      <c r="A119" s="15"/>
      <c r="B119" s="15"/>
      <c r="C119" s="27"/>
      <c r="D119" s="15"/>
      <c r="E119" s="27"/>
      <c r="F119" s="15"/>
      <c r="G119" s="27"/>
    </row>
    <row r="120" spans="1:7" ht="15.75" customHeight="1" x14ac:dyDescent="0.2">
      <c r="A120" s="15"/>
      <c r="B120" s="15"/>
      <c r="C120" s="27"/>
      <c r="D120" s="15"/>
      <c r="E120" s="27"/>
      <c r="F120" s="15"/>
      <c r="G120" s="27"/>
    </row>
    <row r="121" spans="1:7" ht="15.75" customHeight="1" x14ac:dyDescent="0.2">
      <c r="A121" s="15"/>
      <c r="B121" s="15"/>
      <c r="C121" s="27"/>
      <c r="D121" s="15"/>
      <c r="E121" s="27"/>
      <c r="F121" s="15"/>
      <c r="G121" s="27"/>
    </row>
    <row r="122" spans="1:7" ht="15.75" customHeight="1" x14ac:dyDescent="0.2">
      <c r="A122" s="15"/>
      <c r="B122" s="15"/>
      <c r="C122" s="27"/>
      <c r="D122" s="15"/>
      <c r="E122" s="27"/>
      <c r="F122" s="15"/>
      <c r="G122" s="27"/>
    </row>
    <row r="123" spans="1:7" ht="15.75" customHeight="1" x14ac:dyDescent="0.2">
      <c r="A123" s="15"/>
      <c r="B123" s="15"/>
      <c r="C123" s="27"/>
      <c r="D123" s="15"/>
      <c r="E123" s="27"/>
      <c r="F123" s="15"/>
      <c r="G123" s="27"/>
    </row>
    <row r="124" spans="1:7" ht="15.75" customHeight="1" x14ac:dyDescent="0.2">
      <c r="A124" s="15"/>
      <c r="B124" s="15"/>
      <c r="C124" s="27"/>
      <c r="D124" s="15"/>
      <c r="E124" s="27"/>
      <c r="F124" s="15"/>
      <c r="G124" s="27"/>
    </row>
    <row r="125" spans="1:7" ht="15.75" customHeight="1" x14ac:dyDescent="0.2">
      <c r="A125" s="15"/>
      <c r="B125" s="15"/>
      <c r="C125" s="27"/>
      <c r="D125" s="15"/>
      <c r="E125" s="27"/>
      <c r="F125" s="15"/>
      <c r="G125" s="27"/>
    </row>
    <row r="126" spans="1:7" ht="15.75" customHeight="1" x14ac:dyDescent="0.2">
      <c r="A126" s="15"/>
      <c r="B126" s="15"/>
      <c r="C126" s="27"/>
      <c r="D126" s="15"/>
      <c r="E126" s="27"/>
      <c r="F126" s="15"/>
      <c r="G126" s="27"/>
    </row>
    <row r="127" spans="1:7" ht="15.75" customHeight="1" x14ac:dyDescent="0.2">
      <c r="A127" s="15"/>
      <c r="B127" s="15"/>
      <c r="C127" s="27"/>
      <c r="D127" s="15"/>
      <c r="E127" s="27"/>
      <c r="F127" s="15"/>
      <c r="G127" s="27"/>
    </row>
    <row r="128" spans="1:7" ht="15.75" customHeight="1" x14ac:dyDescent="0.2">
      <c r="A128" s="15"/>
      <c r="B128" s="15"/>
      <c r="C128" s="27"/>
      <c r="D128" s="15"/>
      <c r="E128" s="27"/>
      <c r="F128" s="15"/>
      <c r="G128" s="27"/>
    </row>
    <row r="129" spans="1:7" ht="15.75" customHeight="1" x14ac:dyDescent="0.2">
      <c r="A129" s="15"/>
      <c r="B129" s="15"/>
      <c r="C129" s="27"/>
      <c r="D129" s="15"/>
      <c r="E129" s="27"/>
      <c r="F129" s="15"/>
      <c r="G129" s="27"/>
    </row>
    <row r="130" spans="1:7" ht="15.75" customHeight="1" x14ac:dyDescent="0.2">
      <c r="A130" s="15"/>
      <c r="B130" s="15"/>
      <c r="C130" s="27"/>
      <c r="D130" s="15"/>
      <c r="E130" s="27"/>
      <c r="F130" s="15"/>
      <c r="G130" s="27"/>
    </row>
    <row r="131" spans="1:7" ht="15.75" customHeight="1" x14ac:dyDescent="0.2">
      <c r="A131" s="15"/>
      <c r="B131" s="15"/>
      <c r="C131" s="27"/>
      <c r="D131" s="15"/>
      <c r="E131" s="27"/>
      <c r="F131" s="15"/>
      <c r="G131" s="27"/>
    </row>
    <row r="132" spans="1:7" ht="15.75" customHeight="1" x14ac:dyDescent="0.2">
      <c r="A132" s="15"/>
      <c r="B132" s="15"/>
      <c r="C132" s="27"/>
      <c r="D132" s="15"/>
      <c r="E132" s="27"/>
      <c r="F132" s="15"/>
      <c r="G132" s="27"/>
    </row>
    <row r="133" spans="1:7" ht="15.75" customHeight="1" x14ac:dyDescent="0.2">
      <c r="A133" s="15"/>
      <c r="B133" s="15"/>
      <c r="C133" s="27"/>
      <c r="D133" s="15"/>
      <c r="E133" s="27"/>
      <c r="F133" s="15"/>
      <c r="G133" s="27"/>
    </row>
    <row r="134" spans="1:7" ht="15.75" customHeight="1" x14ac:dyDescent="0.2">
      <c r="A134" s="15"/>
      <c r="B134" s="15"/>
      <c r="C134" s="27"/>
      <c r="D134" s="15"/>
      <c r="E134" s="27"/>
      <c r="F134" s="15"/>
      <c r="G134" s="27"/>
    </row>
    <row r="135" spans="1:7" ht="15.75" customHeight="1" x14ac:dyDescent="0.2">
      <c r="A135" s="15"/>
      <c r="B135" s="15"/>
      <c r="C135" s="27"/>
      <c r="D135" s="15"/>
      <c r="E135" s="27"/>
      <c r="F135" s="15"/>
      <c r="G135" s="27"/>
    </row>
    <row r="136" spans="1:7" ht="15.75" customHeight="1" x14ac:dyDescent="0.2">
      <c r="A136" s="15"/>
      <c r="B136" s="15"/>
      <c r="C136" s="27"/>
      <c r="D136" s="15"/>
      <c r="E136" s="27"/>
      <c r="F136" s="15"/>
      <c r="G136" s="27"/>
    </row>
    <row r="137" spans="1:7" ht="15.75" customHeight="1" x14ac:dyDescent="0.2">
      <c r="A137" s="15"/>
      <c r="B137" s="15"/>
      <c r="C137" s="27"/>
      <c r="D137" s="15"/>
      <c r="E137" s="27"/>
      <c r="F137" s="15"/>
      <c r="G137" s="27"/>
    </row>
    <row r="138" spans="1:7" ht="15.75" customHeight="1" x14ac:dyDescent="0.2">
      <c r="A138" s="15"/>
      <c r="B138" s="15"/>
      <c r="C138" s="27"/>
      <c r="D138" s="15"/>
      <c r="E138" s="27"/>
      <c r="F138" s="15"/>
      <c r="G138" s="27"/>
    </row>
    <row r="139" spans="1:7" ht="15.75" customHeight="1" x14ac:dyDescent="0.2">
      <c r="A139" s="15"/>
      <c r="B139" s="15"/>
      <c r="C139" s="27"/>
      <c r="D139" s="15"/>
      <c r="E139" s="27"/>
      <c r="F139" s="15"/>
      <c r="G139" s="27"/>
    </row>
    <row r="140" spans="1:7" ht="15.75" customHeight="1" x14ac:dyDescent="0.2">
      <c r="A140" s="15"/>
      <c r="B140" s="15"/>
      <c r="C140" s="27"/>
      <c r="D140" s="15"/>
      <c r="E140" s="27"/>
      <c r="F140" s="15"/>
      <c r="G140" s="27"/>
    </row>
    <row r="141" spans="1:7" ht="15.75" customHeight="1" x14ac:dyDescent="0.2">
      <c r="A141" s="15"/>
      <c r="B141" s="15"/>
      <c r="C141" s="27"/>
      <c r="D141" s="15"/>
      <c r="E141" s="27"/>
      <c r="F141" s="15"/>
      <c r="G141" s="27"/>
    </row>
    <row r="142" spans="1:7" ht="15.75" customHeight="1" x14ac:dyDescent="0.2">
      <c r="A142" s="15"/>
      <c r="B142" s="15"/>
      <c r="C142" s="27"/>
      <c r="D142" s="15"/>
      <c r="E142" s="27"/>
      <c r="F142" s="15"/>
      <c r="G142" s="27"/>
    </row>
    <row r="143" spans="1:7" ht="15.75" customHeight="1" x14ac:dyDescent="0.2">
      <c r="A143" s="15"/>
      <c r="B143" s="15"/>
      <c r="C143" s="27"/>
      <c r="D143" s="15"/>
      <c r="E143" s="27"/>
      <c r="F143" s="15"/>
      <c r="G143" s="27"/>
    </row>
    <row r="144" spans="1:7" ht="15.75" customHeight="1" x14ac:dyDescent="0.2">
      <c r="A144" s="15"/>
      <c r="B144" s="15"/>
      <c r="C144" s="27"/>
      <c r="D144" s="15"/>
      <c r="E144" s="27"/>
      <c r="F144" s="15"/>
      <c r="G144" s="27"/>
    </row>
    <row r="145" spans="1:7" ht="15.75" customHeight="1" x14ac:dyDescent="0.2">
      <c r="A145" s="15"/>
      <c r="B145" s="15"/>
      <c r="C145" s="27"/>
      <c r="D145" s="15"/>
      <c r="E145" s="27"/>
      <c r="F145" s="15"/>
      <c r="G145" s="27"/>
    </row>
    <row r="146" spans="1:7" ht="15.75" customHeight="1" x14ac:dyDescent="0.2">
      <c r="A146" s="15"/>
      <c r="B146" s="15"/>
      <c r="C146" s="27"/>
      <c r="D146" s="15"/>
      <c r="E146" s="27"/>
      <c r="F146" s="15"/>
      <c r="G146" s="27"/>
    </row>
    <row r="147" spans="1:7" ht="15.75" customHeight="1" x14ac:dyDescent="0.2">
      <c r="A147" s="15"/>
      <c r="B147" s="15"/>
      <c r="C147" s="27"/>
      <c r="D147" s="15"/>
      <c r="E147" s="27"/>
      <c r="F147" s="15"/>
      <c r="G147" s="27"/>
    </row>
    <row r="148" spans="1:7" ht="15.75" customHeight="1" x14ac:dyDescent="0.2">
      <c r="A148" s="15"/>
      <c r="B148" s="15"/>
      <c r="C148" s="27"/>
      <c r="D148" s="15"/>
      <c r="E148" s="27"/>
      <c r="F148" s="15"/>
      <c r="G148" s="27"/>
    </row>
    <row r="149" spans="1:7" ht="15.75" customHeight="1" x14ac:dyDescent="0.2">
      <c r="A149" s="15"/>
      <c r="B149" s="15"/>
      <c r="C149" s="27"/>
      <c r="D149" s="15"/>
      <c r="E149" s="27"/>
      <c r="F149" s="15"/>
      <c r="G149" s="27"/>
    </row>
    <row r="150" spans="1:7" ht="15.75" customHeight="1" x14ac:dyDescent="0.2">
      <c r="A150" s="15"/>
      <c r="B150" s="15"/>
      <c r="C150" s="27"/>
      <c r="D150" s="15"/>
      <c r="E150" s="27"/>
      <c r="F150" s="15"/>
      <c r="G150" s="27"/>
    </row>
    <row r="151" spans="1:7" ht="15.75" customHeight="1" x14ac:dyDescent="0.2">
      <c r="A151" s="15"/>
      <c r="B151" s="15"/>
      <c r="C151" s="27"/>
      <c r="D151" s="15"/>
      <c r="E151" s="27"/>
      <c r="F151" s="15"/>
      <c r="G151" s="27"/>
    </row>
    <row r="152" spans="1:7" ht="15.75" customHeight="1" x14ac:dyDescent="0.2">
      <c r="A152" s="15"/>
      <c r="B152" s="15"/>
      <c r="C152" s="27"/>
      <c r="D152" s="15"/>
      <c r="E152" s="27"/>
      <c r="F152" s="15"/>
      <c r="G152" s="27"/>
    </row>
    <row r="153" spans="1:7" ht="15.75" customHeight="1" x14ac:dyDescent="0.2">
      <c r="A153" s="15"/>
      <c r="B153" s="15"/>
      <c r="C153" s="27"/>
      <c r="D153" s="15"/>
      <c r="E153" s="27"/>
      <c r="F153" s="15"/>
      <c r="G153" s="27"/>
    </row>
    <row r="154" spans="1:7" ht="15.75" customHeight="1" x14ac:dyDescent="0.2">
      <c r="A154" s="15"/>
      <c r="B154" s="15"/>
      <c r="C154" s="27"/>
      <c r="D154" s="15"/>
      <c r="E154" s="27"/>
      <c r="F154" s="15"/>
      <c r="G154" s="27"/>
    </row>
    <row r="155" spans="1:7" ht="15.75" customHeight="1" x14ac:dyDescent="0.2">
      <c r="A155" s="15"/>
      <c r="B155" s="15"/>
      <c r="C155" s="27"/>
      <c r="D155" s="15"/>
      <c r="E155" s="27"/>
      <c r="F155" s="15"/>
      <c r="G155" s="27"/>
    </row>
    <row r="156" spans="1:7" ht="15.75" customHeight="1" x14ac:dyDescent="0.2">
      <c r="A156" s="15"/>
      <c r="B156" s="15"/>
      <c r="C156" s="27"/>
      <c r="D156" s="15"/>
      <c r="E156" s="27"/>
      <c r="F156" s="15"/>
      <c r="G156" s="27"/>
    </row>
    <row r="157" spans="1:7" ht="15.75" customHeight="1" x14ac:dyDescent="0.2">
      <c r="A157" s="15"/>
      <c r="B157" s="15"/>
      <c r="C157" s="27"/>
      <c r="D157" s="15"/>
      <c r="E157" s="27"/>
      <c r="F157" s="15"/>
      <c r="G157" s="27"/>
    </row>
    <row r="158" spans="1:7" ht="15.75" customHeight="1" x14ac:dyDescent="0.2">
      <c r="A158" s="15"/>
      <c r="B158" s="15"/>
      <c r="C158" s="27"/>
      <c r="D158" s="15"/>
      <c r="E158" s="27"/>
      <c r="F158" s="15"/>
      <c r="G158" s="27"/>
    </row>
    <row r="159" spans="1:7" ht="15.75" customHeight="1" x14ac:dyDescent="0.2">
      <c r="A159" s="15"/>
      <c r="B159" s="15"/>
      <c r="C159" s="27"/>
      <c r="D159" s="15"/>
      <c r="E159" s="27"/>
      <c r="F159" s="15"/>
      <c r="G159" s="27"/>
    </row>
    <row r="160" spans="1:7" ht="15.75" customHeight="1" x14ac:dyDescent="0.2">
      <c r="A160" s="15"/>
      <c r="B160" s="15"/>
      <c r="C160" s="27"/>
      <c r="D160" s="15"/>
      <c r="E160" s="27"/>
      <c r="F160" s="15"/>
      <c r="G160" s="27"/>
    </row>
    <row r="161" spans="1:7" ht="15.75" customHeight="1" x14ac:dyDescent="0.2">
      <c r="A161" s="15"/>
      <c r="B161" s="15"/>
      <c r="C161" s="27"/>
      <c r="D161" s="15"/>
      <c r="E161" s="27"/>
      <c r="F161" s="15"/>
      <c r="G161" s="27"/>
    </row>
    <row r="162" spans="1:7" ht="15.75" customHeight="1" x14ac:dyDescent="0.2">
      <c r="A162" s="15"/>
      <c r="B162" s="15"/>
      <c r="C162" s="27"/>
      <c r="D162" s="15"/>
      <c r="E162" s="27"/>
      <c r="F162" s="15"/>
      <c r="G162" s="27"/>
    </row>
    <row r="163" spans="1:7" ht="15.75" customHeight="1" x14ac:dyDescent="0.2">
      <c r="A163" s="15"/>
      <c r="B163" s="15"/>
      <c r="C163" s="27"/>
      <c r="D163" s="15"/>
      <c r="E163" s="27"/>
      <c r="F163" s="15"/>
      <c r="G163" s="27"/>
    </row>
    <row r="164" spans="1:7" ht="15.75" customHeight="1" x14ac:dyDescent="0.2"/>
    <row r="165" spans="1:7" ht="15.75" customHeight="1" x14ac:dyDescent="0.2"/>
    <row r="166" spans="1:7" ht="15.75" customHeight="1" x14ac:dyDescent="0.2"/>
    <row r="167" spans="1:7" ht="15.75" customHeight="1" x14ac:dyDescent="0.2"/>
    <row r="168" spans="1:7" ht="15.75" customHeight="1" x14ac:dyDescent="0.2"/>
    <row r="169" spans="1:7" ht="15.75" customHeight="1" x14ac:dyDescent="0.2"/>
    <row r="170" spans="1:7" ht="15.75" customHeight="1" x14ac:dyDescent="0.2"/>
    <row r="171" spans="1:7" ht="15.75" customHeight="1" x14ac:dyDescent="0.2"/>
    <row r="172" spans="1:7" ht="15.75" customHeight="1" x14ac:dyDescent="0.2"/>
    <row r="173" spans="1:7" ht="15.75" customHeight="1" x14ac:dyDescent="0.2"/>
    <row r="174" spans="1:7" ht="15.75" customHeight="1" x14ac:dyDescent="0.2"/>
    <row r="175" spans="1:7" ht="15.75" customHeight="1" x14ac:dyDescent="0.2"/>
    <row r="176" spans="1:7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</sheetData>
  <sortState xmlns:xlrd2="http://schemas.microsoft.com/office/spreadsheetml/2017/richdata2" ref="A4:E32">
    <sortCondition ref="E4:E32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89EB-BB07-4B62-ACFB-11FBC6E7BF52}">
  <dimension ref="A1:K46"/>
  <sheetViews>
    <sheetView zoomScale="85" zoomScaleNormal="85" workbookViewId="0">
      <selection activeCell="A12" sqref="A12:A13"/>
    </sheetView>
  </sheetViews>
  <sheetFormatPr baseColWidth="10" defaultColWidth="8.83203125" defaultRowHeight="15" x14ac:dyDescent="0.2"/>
  <cols>
    <col min="1" max="1" width="16.6640625" customWidth="1"/>
    <col min="2" max="2" width="19.5" customWidth="1"/>
    <col min="3" max="3" width="16" customWidth="1"/>
    <col min="4" max="4" width="12.1640625" customWidth="1"/>
    <col min="5" max="5" width="18.33203125" customWidth="1"/>
  </cols>
  <sheetData>
    <row r="1" spans="1:11" s="7" customFormat="1" ht="15.75" customHeight="1" x14ac:dyDescent="0.2">
      <c r="A1" s="205">
        <v>45886</v>
      </c>
      <c r="B1" s="205"/>
      <c r="C1" s="205"/>
      <c r="D1" s="205"/>
      <c r="E1" s="205"/>
      <c r="F1" s="118"/>
      <c r="G1" s="139"/>
    </row>
    <row r="2" spans="1:11" s="7" customFormat="1" ht="15.75" customHeight="1" x14ac:dyDescent="0.2">
      <c r="A2" s="215" t="s">
        <v>17</v>
      </c>
      <c r="B2" s="202"/>
      <c r="C2" s="222"/>
      <c r="D2" s="222"/>
      <c r="E2" s="222"/>
      <c r="F2" s="222"/>
      <c r="G2" s="214"/>
    </row>
    <row r="3" spans="1:11" s="7" customFormat="1" ht="15.75" customHeight="1" x14ac:dyDescent="0.2">
      <c r="A3" s="216" t="s">
        <v>19</v>
      </c>
      <c r="B3" s="203"/>
      <c r="C3" s="9" t="s">
        <v>6</v>
      </c>
      <c r="D3" s="9" t="s">
        <v>7</v>
      </c>
      <c r="E3" s="9" t="s">
        <v>8</v>
      </c>
      <c r="F3" s="9" t="s">
        <v>2</v>
      </c>
      <c r="G3" s="1" t="s">
        <v>3</v>
      </c>
    </row>
    <row r="4" spans="1:11" s="7" customFormat="1" ht="15.75" customHeight="1" x14ac:dyDescent="0.2">
      <c r="A4" s="60" t="s">
        <v>100</v>
      </c>
      <c r="B4" s="60" t="s">
        <v>70</v>
      </c>
      <c r="C4" s="101">
        <v>21.998999999999999</v>
      </c>
      <c r="D4" s="102"/>
      <c r="E4" s="171">
        <v>21.998999999999999</v>
      </c>
      <c r="F4" s="8">
        <v>1</v>
      </c>
      <c r="G4" s="32">
        <v>10</v>
      </c>
      <c r="K4" s="47"/>
    </row>
    <row r="5" spans="1:11" s="7" customFormat="1" ht="15.75" customHeight="1" x14ac:dyDescent="0.2">
      <c r="A5" s="60" t="s">
        <v>101</v>
      </c>
      <c r="B5" s="60" t="s">
        <v>102</v>
      </c>
      <c r="C5" s="101">
        <v>22.145</v>
      </c>
      <c r="D5" s="102"/>
      <c r="E5" s="171">
        <v>22.145</v>
      </c>
      <c r="F5" s="8">
        <v>2</v>
      </c>
      <c r="G5" s="32">
        <v>9</v>
      </c>
      <c r="K5" s="47"/>
    </row>
    <row r="6" spans="1:11" s="7" customFormat="1" ht="15.75" customHeight="1" x14ac:dyDescent="0.2">
      <c r="A6" s="60" t="s">
        <v>77</v>
      </c>
      <c r="B6" s="60" t="s">
        <v>78</v>
      </c>
      <c r="C6" s="101">
        <v>22.995000000000001</v>
      </c>
      <c r="D6" s="102"/>
      <c r="E6" s="171">
        <v>22.995000000000001</v>
      </c>
      <c r="F6" s="8">
        <v>3</v>
      </c>
      <c r="G6" s="32">
        <v>8</v>
      </c>
      <c r="K6" s="47"/>
    </row>
    <row r="7" spans="1:11" s="7" customFormat="1" ht="15.75" customHeight="1" x14ac:dyDescent="0.2">
      <c r="A7" s="60" t="s">
        <v>107</v>
      </c>
      <c r="B7" s="60" t="s">
        <v>58</v>
      </c>
      <c r="C7" s="101">
        <v>23.905000000000001</v>
      </c>
      <c r="D7" s="102"/>
      <c r="E7" s="171">
        <v>23.905000000000001</v>
      </c>
      <c r="F7" s="8">
        <v>4</v>
      </c>
      <c r="G7" s="32">
        <v>7</v>
      </c>
      <c r="K7" s="47"/>
    </row>
    <row r="8" spans="1:11" s="7" customFormat="1" ht="15.75" customHeight="1" x14ac:dyDescent="0.2">
      <c r="A8" s="60" t="s">
        <v>71</v>
      </c>
      <c r="B8" s="60" t="s">
        <v>61</v>
      </c>
      <c r="C8" s="101">
        <v>24.356000000000002</v>
      </c>
      <c r="D8" s="102"/>
      <c r="E8" s="171">
        <v>24.356000000000002</v>
      </c>
      <c r="F8" s="8">
        <v>5</v>
      </c>
      <c r="G8" s="32">
        <v>6</v>
      </c>
      <c r="K8" s="47"/>
    </row>
    <row r="9" spans="1:11" s="7" customFormat="1" ht="15.75" customHeight="1" x14ac:dyDescent="0.2">
      <c r="A9" s="118" t="s">
        <v>146</v>
      </c>
      <c r="B9" s="118" t="s">
        <v>147</v>
      </c>
      <c r="C9" s="96">
        <v>25.196999999999999</v>
      </c>
      <c r="D9" s="138"/>
      <c r="E9" s="171">
        <v>25.196999999999999</v>
      </c>
      <c r="F9" s="8">
        <v>6</v>
      </c>
      <c r="G9" s="32">
        <v>5</v>
      </c>
      <c r="K9" s="47"/>
    </row>
    <row r="10" spans="1:11" s="7" customFormat="1" ht="15.75" customHeight="1" x14ac:dyDescent="0.2">
      <c r="A10" s="63" t="s">
        <v>74</v>
      </c>
      <c r="B10" s="63" t="s">
        <v>63</v>
      </c>
      <c r="C10" s="101">
        <v>25.678000000000001</v>
      </c>
      <c r="D10" s="102"/>
      <c r="E10" s="171">
        <v>25.678000000000001</v>
      </c>
      <c r="F10" s="8">
        <v>7</v>
      </c>
      <c r="G10" s="32">
        <v>4</v>
      </c>
      <c r="K10" s="47"/>
    </row>
    <row r="11" spans="1:11" s="7" customFormat="1" ht="15.75" customHeight="1" x14ac:dyDescent="0.2">
      <c r="A11" s="60" t="s">
        <v>119</v>
      </c>
      <c r="B11" s="60" t="s">
        <v>120</v>
      </c>
      <c r="C11" s="101">
        <v>26.355</v>
      </c>
      <c r="D11" s="102"/>
      <c r="E11" s="171">
        <v>26.355</v>
      </c>
      <c r="F11" s="8">
        <v>8</v>
      </c>
      <c r="G11" s="32">
        <v>3</v>
      </c>
      <c r="K11" s="47"/>
    </row>
    <row r="12" spans="1:11" s="7" customFormat="1" ht="15.75" customHeight="1" x14ac:dyDescent="0.2">
      <c r="A12" s="118" t="s">
        <v>95</v>
      </c>
      <c r="B12" s="118" t="s">
        <v>96</v>
      </c>
      <c r="C12" s="121">
        <v>27.5</v>
      </c>
      <c r="D12" s="138"/>
      <c r="E12" s="171">
        <v>27.5</v>
      </c>
      <c r="F12" s="8">
        <v>9</v>
      </c>
      <c r="G12" s="32">
        <v>2</v>
      </c>
      <c r="K12" s="47"/>
    </row>
    <row r="13" spans="1:11" s="7" customFormat="1" ht="15.75" customHeight="1" x14ac:dyDescent="0.2">
      <c r="A13" s="118" t="s">
        <v>65</v>
      </c>
      <c r="B13" s="118" t="s">
        <v>64</v>
      </c>
      <c r="C13" s="96">
        <v>28.504999999999999</v>
      </c>
      <c r="D13" s="138"/>
      <c r="E13" s="171">
        <v>28.504999999999999</v>
      </c>
      <c r="F13" s="8">
        <v>10</v>
      </c>
      <c r="G13" s="32">
        <v>1</v>
      </c>
      <c r="K13" s="47"/>
    </row>
    <row r="14" spans="1:11" s="7" customFormat="1" ht="15.75" customHeight="1" x14ac:dyDescent="0.2">
      <c r="A14" s="60" t="s">
        <v>132</v>
      </c>
      <c r="B14" s="60" t="s">
        <v>133</v>
      </c>
      <c r="C14" s="101">
        <v>24.364000000000001</v>
      </c>
      <c r="D14" s="102">
        <v>5</v>
      </c>
      <c r="E14" s="171">
        <v>29.364000000000001</v>
      </c>
      <c r="F14" s="8">
        <v>11</v>
      </c>
      <c r="G14" s="32"/>
    </row>
    <row r="15" spans="1:11" s="7" customFormat="1" ht="15.75" customHeight="1" x14ac:dyDescent="0.2">
      <c r="A15" s="60" t="s">
        <v>59</v>
      </c>
      <c r="B15" s="60" t="s">
        <v>62</v>
      </c>
      <c r="C15" s="101">
        <v>24.675999999999998</v>
      </c>
      <c r="D15" s="102">
        <v>5</v>
      </c>
      <c r="E15" s="171">
        <v>29.675999999999998</v>
      </c>
      <c r="F15" s="8">
        <v>12</v>
      </c>
      <c r="G15" s="32"/>
    </row>
    <row r="16" spans="1:11" s="7" customFormat="1" ht="15.75" customHeight="1" x14ac:dyDescent="0.2">
      <c r="A16" s="60" t="s">
        <v>86</v>
      </c>
      <c r="B16" s="60" t="s">
        <v>68</v>
      </c>
      <c r="C16" s="101">
        <v>24.744</v>
      </c>
      <c r="D16" s="102">
        <v>5</v>
      </c>
      <c r="E16" s="171">
        <v>29.744</v>
      </c>
      <c r="F16" s="8">
        <v>13</v>
      </c>
      <c r="G16" s="32"/>
    </row>
    <row r="17" spans="1:10" s="7" customFormat="1" ht="15.75" customHeight="1" x14ac:dyDescent="0.2">
      <c r="A17" s="60" t="s">
        <v>99</v>
      </c>
      <c r="B17" s="60" t="s">
        <v>84</v>
      </c>
      <c r="C17" s="101">
        <v>29.870999999999999</v>
      </c>
      <c r="D17" s="102"/>
      <c r="E17" s="171">
        <v>29.870999999999999</v>
      </c>
      <c r="F17" s="8">
        <v>14</v>
      </c>
      <c r="G17" s="32"/>
    </row>
    <row r="18" spans="1:10" s="7" customFormat="1" ht="15.75" customHeight="1" x14ac:dyDescent="0.2">
      <c r="A18" s="60" t="s">
        <v>97</v>
      </c>
      <c r="B18" s="60" t="s">
        <v>67</v>
      </c>
      <c r="C18" s="101">
        <v>21.7</v>
      </c>
      <c r="D18" s="102">
        <v>10</v>
      </c>
      <c r="E18" s="171">
        <v>31.7</v>
      </c>
      <c r="F18" s="8">
        <v>15</v>
      </c>
      <c r="G18" s="32"/>
    </row>
    <row r="19" spans="1:10" s="7" customFormat="1" ht="15.75" customHeight="1" x14ac:dyDescent="0.2">
      <c r="A19" s="60" t="s">
        <v>127</v>
      </c>
      <c r="B19" s="60" t="s">
        <v>126</v>
      </c>
      <c r="C19" s="101">
        <v>32.963000000000001</v>
      </c>
      <c r="D19" s="102"/>
      <c r="E19" s="171">
        <v>32.963000000000001</v>
      </c>
      <c r="F19" s="8">
        <v>16</v>
      </c>
      <c r="G19" s="32"/>
      <c r="I19" s="186"/>
      <c r="J19" s="186"/>
    </row>
    <row r="20" spans="1:10" s="7" customFormat="1" ht="15.75" customHeight="1" x14ac:dyDescent="0.2">
      <c r="A20" s="60" t="s">
        <v>152</v>
      </c>
      <c r="B20" s="60" t="s">
        <v>153</v>
      </c>
      <c r="C20" s="101">
        <v>33.609000000000002</v>
      </c>
      <c r="D20" s="102"/>
      <c r="E20" s="171">
        <v>33.609000000000002</v>
      </c>
      <c r="F20" s="8">
        <v>17</v>
      </c>
      <c r="G20" s="32"/>
    </row>
    <row r="21" spans="1:10" s="7" customFormat="1" ht="15.75" customHeight="1" x14ac:dyDescent="0.2">
      <c r="A21" s="60" t="s">
        <v>94</v>
      </c>
      <c r="B21" s="60" t="s">
        <v>60</v>
      </c>
      <c r="C21" s="101">
        <v>23.995999999999999</v>
      </c>
      <c r="D21" s="102">
        <v>10</v>
      </c>
      <c r="E21" s="171">
        <v>33.995999999999995</v>
      </c>
      <c r="F21" s="8">
        <v>18</v>
      </c>
      <c r="G21" s="32"/>
      <c r="I21" s="186"/>
      <c r="J21" s="186"/>
    </row>
    <row r="22" spans="1:10" s="7" customFormat="1" ht="15.75" customHeight="1" x14ac:dyDescent="0.2">
      <c r="A22" s="118" t="s">
        <v>139</v>
      </c>
      <c r="B22" s="118" t="s">
        <v>140</v>
      </c>
      <c r="C22" s="96">
        <v>24.777999999999999</v>
      </c>
      <c r="D22" s="182">
        <v>10</v>
      </c>
      <c r="E22" s="171">
        <v>34.777999999999999</v>
      </c>
      <c r="F22" s="8">
        <v>19</v>
      </c>
      <c r="G22" s="32"/>
      <c r="I22" s="186"/>
      <c r="J22" s="186"/>
    </row>
    <row r="23" spans="1:10" s="7" customFormat="1" ht="15.75" customHeight="1" x14ac:dyDescent="0.2">
      <c r="A23" s="63" t="s">
        <v>148</v>
      </c>
      <c r="B23" s="63" t="s">
        <v>149</v>
      </c>
      <c r="C23" s="101">
        <v>35.454999999999998</v>
      </c>
      <c r="D23" s="102"/>
      <c r="E23" s="171">
        <v>35.454999999999998</v>
      </c>
      <c r="F23" s="8">
        <v>20</v>
      </c>
      <c r="G23" s="32"/>
    </row>
    <row r="24" spans="1:10" s="7" customFormat="1" ht="15.75" customHeight="1" x14ac:dyDescent="0.2">
      <c r="A24" s="60" t="s">
        <v>87</v>
      </c>
      <c r="B24" s="60" t="s">
        <v>69</v>
      </c>
      <c r="C24" s="101">
        <v>26.016999999999999</v>
      </c>
      <c r="D24" s="102">
        <v>10</v>
      </c>
      <c r="E24" s="171">
        <v>36.016999999999996</v>
      </c>
      <c r="F24" s="8">
        <v>21</v>
      </c>
      <c r="G24" s="32"/>
    </row>
    <row r="25" spans="1:10" s="7" customFormat="1" ht="15.75" customHeight="1" x14ac:dyDescent="0.2">
      <c r="A25" s="60" t="s">
        <v>154</v>
      </c>
      <c r="B25" s="60" t="s">
        <v>155</v>
      </c>
      <c r="C25" s="101">
        <v>44.99</v>
      </c>
      <c r="D25" s="102">
        <v>5</v>
      </c>
      <c r="E25" s="171">
        <v>49.99</v>
      </c>
      <c r="F25" s="8">
        <v>22</v>
      </c>
      <c r="G25" s="32"/>
    </row>
    <row r="26" spans="1:10" s="7" customFormat="1" ht="15.75" customHeight="1" x14ac:dyDescent="0.2">
      <c r="A26" s="128" t="s">
        <v>130</v>
      </c>
      <c r="B26" s="128" t="s">
        <v>131</v>
      </c>
      <c r="C26" s="124">
        <v>55.031999999999996</v>
      </c>
      <c r="D26" s="140"/>
      <c r="E26" s="171">
        <v>55.031999999999996</v>
      </c>
      <c r="F26" s="8">
        <v>23</v>
      </c>
      <c r="G26" s="137"/>
      <c r="I26" s="186"/>
      <c r="J26" s="186"/>
    </row>
    <row r="27" spans="1:10" s="7" customFormat="1" ht="15.75" customHeight="1" x14ac:dyDescent="0.2">
      <c r="A27" s="60" t="s">
        <v>143</v>
      </c>
      <c r="B27" s="86" t="s">
        <v>144</v>
      </c>
      <c r="C27" s="101" t="s">
        <v>156</v>
      </c>
      <c r="D27" s="102"/>
      <c r="E27" s="171" t="s">
        <v>93</v>
      </c>
      <c r="F27" s="8"/>
      <c r="G27" s="140"/>
    </row>
    <row r="28" spans="1:10" s="7" customFormat="1" ht="15.75" customHeight="1" x14ac:dyDescent="0.2">
      <c r="A28" s="118" t="s">
        <v>124</v>
      </c>
      <c r="B28" s="139" t="s">
        <v>125</v>
      </c>
      <c r="C28" s="96" t="s">
        <v>156</v>
      </c>
      <c r="D28" s="138"/>
      <c r="E28" s="171" t="s">
        <v>93</v>
      </c>
      <c r="F28" s="8"/>
      <c r="G28" s="140"/>
    </row>
    <row r="29" spans="1:10" ht="16" x14ac:dyDescent="0.2">
      <c r="A29" s="60" t="s">
        <v>85</v>
      </c>
      <c r="B29" s="86" t="s">
        <v>58</v>
      </c>
      <c r="C29" s="101" t="s">
        <v>156</v>
      </c>
      <c r="D29" s="102"/>
      <c r="E29" s="171" t="s">
        <v>93</v>
      </c>
      <c r="F29" s="8"/>
      <c r="G29" s="140"/>
      <c r="I29" s="7"/>
      <c r="J29" s="7"/>
    </row>
    <row r="30" spans="1:10" ht="16" x14ac:dyDescent="0.2">
      <c r="A30" s="60" t="s">
        <v>145</v>
      </c>
      <c r="B30" s="86" t="s">
        <v>98</v>
      </c>
      <c r="C30" s="101" t="s">
        <v>156</v>
      </c>
      <c r="D30" s="102"/>
      <c r="E30" s="171" t="s">
        <v>93</v>
      </c>
      <c r="F30" s="8"/>
      <c r="G30" s="140"/>
      <c r="I30" s="7"/>
      <c r="J30" s="7"/>
    </row>
    <row r="31" spans="1:10" ht="16" x14ac:dyDescent="0.2">
      <c r="A31" s="60" t="s">
        <v>66</v>
      </c>
      <c r="B31" s="86" t="s">
        <v>102</v>
      </c>
      <c r="C31" s="101" t="s">
        <v>156</v>
      </c>
      <c r="D31" s="102"/>
      <c r="E31" s="171" t="s">
        <v>93</v>
      </c>
      <c r="F31" s="8"/>
      <c r="G31" s="140"/>
      <c r="I31" s="7"/>
      <c r="J31" s="7"/>
    </row>
    <row r="32" spans="1:10" ht="16" x14ac:dyDescent="0.2">
      <c r="A32" s="60" t="s">
        <v>79</v>
      </c>
      <c r="B32" s="86" t="s">
        <v>57</v>
      </c>
      <c r="C32" s="101" t="s">
        <v>156</v>
      </c>
      <c r="D32" s="102"/>
      <c r="E32" s="171" t="s">
        <v>93</v>
      </c>
      <c r="F32" s="8"/>
      <c r="G32" s="140"/>
      <c r="I32" s="7"/>
      <c r="J32" s="7"/>
    </row>
    <row r="33" spans="1:7" ht="16" x14ac:dyDescent="0.2">
      <c r="A33" s="118"/>
      <c r="B33" s="139"/>
      <c r="C33" s="96"/>
      <c r="D33" s="138"/>
      <c r="E33" s="171"/>
      <c r="F33" s="8"/>
      <c r="G33" s="140"/>
    </row>
    <row r="34" spans="1:7" ht="16" x14ac:dyDescent="0.2">
      <c r="A34" s="118"/>
      <c r="B34" s="139"/>
      <c r="C34" s="96"/>
      <c r="D34" s="138"/>
      <c r="E34" s="171"/>
      <c r="F34" s="8"/>
      <c r="G34" s="140"/>
    </row>
    <row r="35" spans="1:7" ht="16" x14ac:dyDescent="0.2">
      <c r="A35" s="118"/>
      <c r="B35" s="139"/>
      <c r="C35" s="96"/>
      <c r="D35" s="138"/>
      <c r="E35" s="72"/>
      <c r="F35" s="8"/>
      <c r="G35" s="140"/>
    </row>
    <row r="36" spans="1:7" ht="16" x14ac:dyDescent="0.2">
      <c r="A36" s="118"/>
      <c r="B36" s="139"/>
      <c r="C36" s="96"/>
      <c r="D36" s="138"/>
      <c r="E36" s="72" t="str">
        <f t="shared" ref="E36:E46" si="0">IF(SUM(C36:D36)=0,"",SUM(C36:D36))</f>
        <v/>
      </c>
      <c r="F36" s="8" t="str">
        <f t="shared" ref="F36:F46" si="1">IFERROR(RANK(E36,$E$4:$E$46,1)," ")</f>
        <v xml:space="preserve"> </v>
      </c>
      <c r="G36" s="140"/>
    </row>
    <row r="37" spans="1:7" ht="16" x14ac:dyDescent="0.2">
      <c r="A37" s="118"/>
      <c r="B37" s="139"/>
      <c r="C37" s="96"/>
      <c r="D37" s="138"/>
      <c r="E37" s="72" t="str">
        <f t="shared" si="0"/>
        <v/>
      </c>
      <c r="F37" s="8" t="str">
        <f t="shared" si="1"/>
        <v xml:space="preserve"> </v>
      </c>
      <c r="G37" s="140"/>
    </row>
    <row r="38" spans="1:7" ht="16" x14ac:dyDescent="0.2">
      <c r="A38" s="118"/>
      <c r="B38" s="139"/>
      <c r="C38" s="96"/>
      <c r="D38" s="138"/>
      <c r="E38" s="72" t="str">
        <f t="shared" si="0"/>
        <v/>
      </c>
      <c r="F38" s="8" t="str">
        <f t="shared" si="1"/>
        <v xml:space="preserve"> </v>
      </c>
      <c r="G38" s="140"/>
    </row>
    <row r="39" spans="1:7" ht="16" x14ac:dyDescent="0.2">
      <c r="A39" s="118"/>
      <c r="B39" s="139"/>
      <c r="C39" s="96"/>
      <c r="D39" s="138"/>
      <c r="E39" s="72" t="str">
        <f t="shared" si="0"/>
        <v/>
      </c>
      <c r="F39" s="8" t="str">
        <f t="shared" si="1"/>
        <v xml:space="preserve"> </v>
      </c>
      <c r="G39" s="140"/>
    </row>
    <row r="40" spans="1:7" ht="16" x14ac:dyDescent="0.2">
      <c r="A40" s="118"/>
      <c r="B40" s="139"/>
      <c r="C40" s="96"/>
      <c r="D40" s="138"/>
      <c r="E40" s="72" t="str">
        <f t="shared" si="0"/>
        <v/>
      </c>
      <c r="F40" s="8" t="str">
        <f t="shared" si="1"/>
        <v xml:space="preserve"> </v>
      </c>
      <c r="G40" s="140"/>
    </row>
    <row r="41" spans="1:7" ht="16" x14ac:dyDescent="0.2">
      <c r="A41" s="118"/>
      <c r="B41" s="139"/>
      <c r="C41" s="96"/>
      <c r="D41" s="138"/>
      <c r="E41" s="72" t="str">
        <f t="shared" si="0"/>
        <v/>
      </c>
      <c r="F41" s="8" t="str">
        <f t="shared" si="1"/>
        <v xml:space="preserve"> </v>
      </c>
      <c r="G41" s="140"/>
    </row>
    <row r="42" spans="1:7" ht="16" x14ac:dyDescent="0.2">
      <c r="A42" s="118"/>
      <c r="B42" s="139"/>
      <c r="C42" s="96"/>
      <c r="D42" s="138"/>
      <c r="E42" s="72" t="str">
        <f t="shared" si="0"/>
        <v/>
      </c>
      <c r="F42" s="8" t="str">
        <f t="shared" si="1"/>
        <v xml:space="preserve"> </v>
      </c>
      <c r="G42" s="140"/>
    </row>
    <row r="43" spans="1:7" ht="16" x14ac:dyDescent="0.2">
      <c r="A43" s="118"/>
      <c r="B43" s="139"/>
      <c r="C43" s="96"/>
      <c r="D43" s="138"/>
      <c r="E43" s="72" t="str">
        <f t="shared" si="0"/>
        <v/>
      </c>
      <c r="F43" s="8" t="str">
        <f t="shared" si="1"/>
        <v xml:space="preserve"> </v>
      </c>
      <c r="G43" s="140"/>
    </row>
    <row r="44" spans="1:7" ht="16" x14ac:dyDescent="0.2">
      <c r="A44" s="118"/>
      <c r="B44" s="139"/>
      <c r="C44" s="96"/>
      <c r="D44" s="138"/>
      <c r="E44" s="72" t="str">
        <f t="shared" si="0"/>
        <v/>
      </c>
      <c r="F44" s="8" t="str">
        <f t="shared" si="1"/>
        <v xml:space="preserve"> </v>
      </c>
      <c r="G44" s="140"/>
    </row>
    <row r="45" spans="1:7" ht="16" x14ac:dyDescent="0.2">
      <c r="A45" s="118"/>
      <c r="B45" s="139"/>
      <c r="C45" s="96"/>
      <c r="D45" s="138"/>
      <c r="E45" s="72" t="str">
        <f t="shared" si="0"/>
        <v/>
      </c>
      <c r="F45" s="8" t="str">
        <f t="shared" si="1"/>
        <v xml:space="preserve"> </v>
      </c>
      <c r="G45" s="140"/>
    </row>
    <row r="46" spans="1:7" ht="16" x14ac:dyDescent="0.2">
      <c r="A46" s="118"/>
      <c r="B46" s="139"/>
      <c r="C46" s="96"/>
      <c r="D46" s="138"/>
      <c r="E46" s="72" t="str">
        <f t="shared" si="0"/>
        <v/>
      </c>
      <c r="F46" s="80" t="str">
        <f t="shared" si="1"/>
        <v xml:space="preserve"> </v>
      </c>
      <c r="G46" s="138"/>
    </row>
  </sheetData>
  <sortState xmlns:xlrd2="http://schemas.microsoft.com/office/spreadsheetml/2017/richdata2" ref="I4:J32">
    <sortCondition ref="J4:J32"/>
  </sortState>
  <mergeCells count="3">
    <mergeCell ref="A2:G2"/>
    <mergeCell ref="A3:B3"/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987"/>
  <sheetViews>
    <sheetView topLeftCell="B21" zoomScale="85" zoomScaleNormal="85" workbookViewId="0">
      <selection activeCell="D56" sqref="D56"/>
    </sheetView>
  </sheetViews>
  <sheetFormatPr baseColWidth="10" defaultColWidth="14.5" defaultRowHeight="15" customHeight="1" x14ac:dyDescent="0.2"/>
  <cols>
    <col min="1" max="1" width="7.1640625" style="7" customWidth="1"/>
    <col min="2" max="2" width="10.83203125" style="7" bestFit="1" customWidth="1"/>
    <col min="3" max="3" width="10.1640625" style="7" bestFit="1" customWidth="1"/>
    <col min="4" max="21" width="5.5" style="7" customWidth="1"/>
    <col min="22" max="22" width="4.1640625" style="7" customWidth="1"/>
    <col min="23" max="23" width="7" style="7" bestFit="1" customWidth="1"/>
    <col min="24" max="24" width="14.5" style="7"/>
    <col min="25" max="25" width="9.5" style="7" customWidth="1"/>
    <col min="26" max="26" width="10.5" style="7" customWidth="1"/>
    <col min="27" max="16384" width="14.5" style="7"/>
  </cols>
  <sheetData>
    <row r="1" spans="1:29" ht="15.75" customHeight="1" x14ac:dyDescent="0.2">
      <c r="A1" s="7" t="s">
        <v>110</v>
      </c>
      <c r="D1" s="14"/>
      <c r="K1" s="14"/>
    </row>
    <row r="2" spans="1:29" ht="15.75" customHeight="1" x14ac:dyDescent="0.2">
      <c r="A2" s="217" t="s">
        <v>33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3"/>
    </row>
    <row r="3" spans="1:29" ht="15" customHeight="1" x14ac:dyDescent="0.2">
      <c r="A3" s="11" t="s">
        <v>4</v>
      </c>
      <c r="B3" s="218" t="s">
        <v>19</v>
      </c>
      <c r="C3" s="202"/>
      <c r="D3" s="135">
        <v>45885</v>
      </c>
      <c r="E3" s="135">
        <v>45886</v>
      </c>
      <c r="F3" s="135">
        <v>45920</v>
      </c>
      <c r="G3" s="135">
        <v>45921</v>
      </c>
      <c r="H3" s="135">
        <v>45948</v>
      </c>
      <c r="I3" s="135">
        <v>45949</v>
      </c>
      <c r="J3" s="135">
        <v>45976</v>
      </c>
      <c r="K3" s="135">
        <v>45977</v>
      </c>
      <c r="L3" s="135">
        <v>46039</v>
      </c>
      <c r="M3" s="135">
        <v>46040</v>
      </c>
      <c r="N3" s="135">
        <v>46074</v>
      </c>
      <c r="O3" s="135">
        <v>46075</v>
      </c>
      <c r="P3" s="135">
        <v>46102</v>
      </c>
      <c r="Q3" s="135">
        <v>46103</v>
      </c>
      <c r="R3" s="135">
        <v>46130</v>
      </c>
      <c r="S3" s="135">
        <v>46131</v>
      </c>
      <c r="T3" s="135">
        <v>46157</v>
      </c>
      <c r="U3" s="135">
        <v>46158</v>
      </c>
      <c r="V3" s="135" t="s">
        <v>31</v>
      </c>
      <c r="W3" s="135" t="s">
        <v>18</v>
      </c>
      <c r="Y3" s="47"/>
      <c r="Z3" s="47"/>
      <c r="AA3" s="47"/>
    </row>
    <row r="4" spans="1:29" ht="15.75" customHeight="1" x14ac:dyDescent="0.2">
      <c r="A4" s="1">
        <f>IFERROR(RANK(W4,$W$4:$W$12,0)," ")</f>
        <v>1</v>
      </c>
      <c r="B4" s="62" t="s">
        <v>99</v>
      </c>
      <c r="C4" s="62" t="s">
        <v>84</v>
      </c>
      <c r="D4" s="45">
        <v>9</v>
      </c>
      <c r="E4" s="158">
        <v>8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63"/>
      <c r="W4" s="161">
        <f t="shared" ref="W4:W10" si="0">IF(SUM(D4:V4)=0,"", SUM(D4:V4))</f>
        <v>17</v>
      </c>
      <c r="Z4" s="47"/>
      <c r="AA4" s="47"/>
      <c r="AC4" s="14"/>
    </row>
    <row r="5" spans="1:29" ht="15.75" customHeight="1" x14ac:dyDescent="0.2">
      <c r="A5" s="1">
        <f t="shared" ref="A5:A12" si="1">IFERROR(RANK(W5,$W$4:$W$12,0)," ")</f>
        <v>1</v>
      </c>
      <c r="B5" s="165" t="s">
        <v>88</v>
      </c>
      <c r="C5" s="165" t="s">
        <v>55</v>
      </c>
      <c r="D5" s="9">
        <v>8</v>
      </c>
      <c r="E5" s="1">
        <v>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49"/>
      <c r="W5" s="161">
        <f t="shared" si="0"/>
        <v>17</v>
      </c>
      <c r="Z5" s="47"/>
      <c r="AA5" s="47"/>
      <c r="AC5" s="14"/>
    </row>
    <row r="6" spans="1:29" ht="15.75" customHeight="1" x14ac:dyDescent="0.2">
      <c r="A6" s="1">
        <f t="shared" si="1"/>
        <v>3</v>
      </c>
      <c r="B6" s="62" t="s">
        <v>72</v>
      </c>
      <c r="C6" s="62" t="s">
        <v>73</v>
      </c>
      <c r="D6" s="1">
        <v>6</v>
      </c>
      <c r="E6" s="1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49"/>
      <c r="W6" s="161">
        <f t="shared" si="0"/>
        <v>16</v>
      </c>
      <c r="Z6" s="47"/>
      <c r="AA6" s="47"/>
      <c r="AC6" s="14"/>
    </row>
    <row r="7" spans="1:29" ht="15.75" customHeight="1" x14ac:dyDescent="0.2">
      <c r="A7" s="1">
        <f t="shared" si="1"/>
        <v>4</v>
      </c>
      <c r="B7" s="60" t="s">
        <v>54</v>
      </c>
      <c r="C7" s="60" t="s">
        <v>90</v>
      </c>
      <c r="D7" s="9">
        <v>10</v>
      </c>
      <c r="E7" s="1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49"/>
      <c r="W7" s="161">
        <f t="shared" si="0"/>
        <v>10</v>
      </c>
      <c r="Z7" s="47"/>
      <c r="AA7" s="47"/>
      <c r="AC7" s="14"/>
    </row>
    <row r="8" spans="1:29" ht="15.75" customHeight="1" x14ac:dyDescent="0.2">
      <c r="A8" s="1">
        <f t="shared" si="1"/>
        <v>5</v>
      </c>
      <c r="B8" s="62" t="s">
        <v>108</v>
      </c>
      <c r="C8" s="62" t="s">
        <v>106</v>
      </c>
      <c r="D8" s="9">
        <v>7</v>
      </c>
      <c r="E8" s="1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49"/>
      <c r="W8" s="161">
        <f t="shared" si="0"/>
        <v>7</v>
      </c>
      <c r="Z8" s="14"/>
      <c r="AA8" s="47"/>
    </row>
    <row r="9" spans="1:29" ht="15.75" customHeight="1" x14ac:dyDescent="0.2">
      <c r="A9" s="1">
        <f t="shared" si="1"/>
        <v>5</v>
      </c>
      <c r="B9" s="60" t="s">
        <v>97</v>
      </c>
      <c r="C9" s="60" t="s">
        <v>67</v>
      </c>
      <c r="D9" s="99">
        <v>0</v>
      </c>
      <c r="E9" s="99">
        <v>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9"/>
      <c r="W9" s="161">
        <f t="shared" si="0"/>
        <v>7</v>
      </c>
      <c r="Z9" s="14"/>
      <c r="AA9" s="47"/>
    </row>
    <row r="10" spans="1:29" ht="15.75" customHeight="1" x14ac:dyDescent="0.2">
      <c r="A10" s="1" t="str">
        <f t="shared" si="1"/>
        <v xml:space="preserve"> </v>
      </c>
      <c r="B10" s="60" t="s">
        <v>53</v>
      </c>
      <c r="C10" s="60" t="s">
        <v>103</v>
      </c>
      <c r="D10" s="99">
        <v>0</v>
      </c>
      <c r="E10" s="99">
        <v>0</v>
      </c>
      <c r="F10" s="82"/>
      <c r="G10" s="8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49"/>
      <c r="W10" s="161" t="str">
        <f t="shared" si="0"/>
        <v/>
      </c>
      <c r="Z10" s="14"/>
      <c r="AA10" s="47"/>
    </row>
    <row r="11" spans="1:29" ht="15.75" customHeight="1" x14ac:dyDescent="0.2">
      <c r="A11" s="1" t="str">
        <f t="shared" si="1"/>
        <v xml:space="preserve"> </v>
      </c>
      <c r="B11" s="62" t="s">
        <v>83</v>
      </c>
      <c r="C11" s="62" t="s">
        <v>84</v>
      </c>
      <c r="D11" s="99">
        <v>0</v>
      </c>
      <c r="E11" s="99">
        <v>0</v>
      </c>
      <c r="F11" s="99"/>
      <c r="G11" s="9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49"/>
      <c r="W11" s="161" t="str">
        <f t="shared" ref="W11:W12" si="2">IF(SUM(D11:V11)=0,"", SUM(D11:V11))</f>
        <v/>
      </c>
      <c r="Z11" s="14"/>
      <c r="AA11" s="47"/>
    </row>
    <row r="12" spans="1:29" ht="15.75" customHeight="1" x14ac:dyDescent="0.2">
      <c r="A12" s="1" t="str">
        <f t="shared" si="1"/>
        <v xml:space="preserve"> </v>
      </c>
      <c r="B12" s="62"/>
      <c r="C12" s="62"/>
      <c r="D12" s="159"/>
      <c r="E12" s="99"/>
      <c r="F12" s="99"/>
      <c r="G12" s="9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49"/>
      <c r="W12" s="161" t="str">
        <f t="shared" si="2"/>
        <v/>
      </c>
      <c r="Z12" s="14"/>
      <c r="AA12" s="47"/>
    </row>
    <row r="13" spans="1:29" ht="15.75" customHeight="1" x14ac:dyDescent="0.2">
      <c r="A13" s="50"/>
      <c r="K13" s="14"/>
      <c r="T13" s="12"/>
      <c r="U13" s="12"/>
      <c r="V13" s="12"/>
      <c r="W13" s="114" t="str">
        <f>IF(SUM(D13:V13)=0,"", SUM(D13:V13))</f>
        <v/>
      </c>
    </row>
    <row r="14" spans="1:29" ht="15.75" customHeight="1" x14ac:dyDescent="0.2">
      <c r="A14" s="217" t="s">
        <v>34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22"/>
    </row>
    <row r="15" spans="1:29" ht="15.75" customHeight="1" x14ac:dyDescent="0.2">
      <c r="A15" s="11" t="s">
        <v>4</v>
      </c>
      <c r="B15" s="218" t="s">
        <v>19</v>
      </c>
      <c r="C15" s="202"/>
      <c r="D15" s="135">
        <v>45885</v>
      </c>
      <c r="E15" s="135">
        <v>45886</v>
      </c>
      <c r="F15" s="135">
        <v>45920</v>
      </c>
      <c r="G15" s="135">
        <v>45921</v>
      </c>
      <c r="H15" s="135">
        <v>45948</v>
      </c>
      <c r="I15" s="135">
        <v>45949</v>
      </c>
      <c r="J15" s="135">
        <v>45976</v>
      </c>
      <c r="K15" s="135">
        <v>45977</v>
      </c>
      <c r="L15" s="135">
        <v>46039</v>
      </c>
      <c r="M15" s="135">
        <v>46040</v>
      </c>
      <c r="N15" s="135">
        <v>46074</v>
      </c>
      <c r="O15" s="135">
        <v>46075</v>
      </c>
      <c r="P15" s="135">
        <v>46102</v>
      </c>
      <c r="Q15" s="135">
        <v>46103</v>
      </c>
      <c r="R15" s="135">
        <v>46130</v>
      </c>
      <c r="S15" s="135">
        <v>46131</v>
      </c>
      <c r="T15" s="135">
        <v>46157</v>
      </c>
      <c r="U15" s="135">
        <v>46158</v>
      </c>
      <c r="V15" s="135" t="s">
        <v>31</v>
      </c>
      <c r="W15" s="135" t="s">
        <v>18</v>
      </c>
      <c r="Z15" s="14"/>
    </row>
    <row r="16" spans="1:29" ht="15.75" customHeight="1" x14ac:dyDescent="0.2">
      <c r="A16" s="1">
        <f>IFERROR(RANK(W16,$W$16:$W$20,0)," ")</f>
        <v>1</v>
      </c>
      <c r="B16" s="62" t="s">
        <v>89</v>
      </c>
      <c r="C16" s="62" t="s">
        <v>56</v>
      </c>
      <c r="D16" s="45">
        <v>8</v>
      </c>
      <c r="E16" s="158">
        <v>9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63"/>
      <c r="W16" s="161">
        <f>IF(SUM(D16:V16)=0,"", SUM(D16:V16))</f>
        <v>17</v>
      </c>
      <c r="Z16" s="14"/>
    </row>
    <row r="17" spans="1:27" ht="15.75" customHeight="1" x14ac:dyDescent="0.2">
      <c r="A17" s="1">
        <f t="shared" ref="A17:A20" si="3">IFERROR(RANK(W17,$W$16:$W$20,0)," ")</f>
        <v>2</v>
      </c>
      <c r="B17" s="60" t="s">
        <v>141</v>
      </c>
      <c r="C17" s="60" t="s">
        <v>142</v>
      </c>
      <c r="D17" s="9">
        <v>10</v>
      </c>
      <c r="E17" s="1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49"/>
      <c r="W17" s="161">
        <f>IF(SUM(D17:V17)=0,"", SUM(D17:V17))</f>
        <v>10</v>
      </c>
      <c r="Z17" s="14"/>
    </row>
    <row r="18" spans="1:27" ht="15.75" customHeight="1" x14ac:dyDescent="0.2">
      <c r="A18" s="1">
        <f t="shared" si="3"/>
        <v>3</v>
      </c>
      <c r="B18" s="60" t="s">
        <v>114</v>
      </c>
      <c r="C18" s="60" t="s">
        <v>115</v>
      </c>
      <c r="D18" s="99">
        <v>0</v>
      </c>
      <c r="E18" s="99">
        <v>7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166"/>
      <c r="W18" s="161">
        <f>IF(SUM(D18:V18)=0,"", SUM(D18:V18))</f>
        <v>7</v>
      </c>
      <c r="Z18" s="14"/>
    </row>
    <row r="19" spans="1:27" ht="15.75" customHeight="1" x14ac:dyDescent="0.2">
      <c r="A19" s="1" t="str">
        <f t="shared" si="3"/>
        <v xml:space="preserve"> </v>
      </c>
      <c r="B19" s="70" t="s">
        <v>91</v>
      </c>
      <c r="C19" s="70" t="s">
        <v>92</v>
      </c>
      <c r="D19" s="152">
        <v>0</v>
      </c>
      <c r="E19" s="152"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166"/>
      <c r="W19" s="181" t="str">
        <f>IF(SUM(D19:V19)=0,"", SUM(D19:V19))</f>
        <v/>
      </c>
      <c r="Z19" s="14"/>
    </row>
    <row r="20" spans="1:27" ht="15.75" customHeight="1" x14ac:dyDescent="0.2">
      <c r="A20" s="149" t="str">
        <f t="shared" si="3"/>
        <v xml:space="preserve"> </v>
      </c>
      <c r="B20" s="60"/>
      <c r="C20" s="60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150" t="str">
        <f t="shared" ref="W20" si="4">IF(SUM(D20:V20)=0,"", SUM(D20:V20))</f>
        <v/>
      </c>
      <c r="Z20" s="14"/>
    </row>
    <row r="21" spans="1:27" ht="15.75" customHeight="1" x14ac:dyDescent="0.2">
      <c r="A21" s="19"/>
      <c r="B21" s="18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51"/>
    </row>
    <row r="22" spans="1:27" ht="15.75" customHeight="1" x14ac:dyDescent="0.2">
      <c r="K22" s="14"/>
    </row>
    <row r="23" spans="1:27" ht="15.75" customHeight="1" x14ac:dyDescent="0.2">
      <c r="A23" s="217" t="s">
        <v>35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3"/>
    </row>
    <row r="24" spans="1:27" ht="15.75" customHeight="1" x14ac:dyDescent="0.2">
      <c r="A24" s="11" t="s">
        <v>4</v>
      </c>
      <c r="B24" s="218" t="s">
        <v>19</v>
      </c>
      <c r="C24" s="202"/>
      <c r="D24" s="135">
        <v>45885</v>
      </c>
      <c r="E24" s="135">
        <v>45886</v>
      </c>
      <c r="F24" s="135">
        <v>45920</v>
      </c>
      <c r="G24" s="135">
        <v>45921</v>
      </c>
      <c r="H24" s="135">
        <v>45948</v>
      </c>
      <c r="I24" s="135">
        <v>45949</v>
      </c>
      <c r="J24" s="135">
        <v>45976</v>
      </c>
      <c r="K24" s="135">
        <v>45977</v>
      </c>
      <c r="L24" s="135">
        <v>46039</v>
      </c>
      <c r="M24" s="135">
        <v>46040</v>
      </c>
      <c r="N24" s="135">
        <v>46074</v>
      </c>
      <c r="O24" s="135">
        <v>46075</v>
      </c>
      <c r="P24" s="135">
        <v>46102</v>
      </c>
      <c r="Q24" s="135">
        <v>46103</v>
      </c>
      <c r="R24" s="135">
        <v>46130</v>
      </c>
      <c r="S24" s="135">
        <v>46131</v>
      </c>
      <c r="T24" s="135">
        <v>46157</v>
      </c>
      <c r="U24" s="135">
        <v>46158</v>
      </c>
      <c r="V24" s="135" t="s">
        <v>31</v>
      </c>
      <c r="W24" s="135" t="s">
        <v>18</v>
      </c>
    </row>
    <row r="25" spans="1:27" ht="15.75" customHeight="1" x14ac:dyDescent="0.2">
      <c r="A25" s="1">
        <f>IFERROR(RANK(W25,$W$25:$W$51,0)," ")</f>
        <v>1</v>
      </c>
      <c r="B25" s="60" t="s">
        <v>100</v>
      </c>
      <c r="C25" s="60" t="s">
        <v>70</v>
      </c>
      <c r="D25" s="158">
        <v>10</v>
      </c>
      <c r="E25" s="158">
        <v>10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63"/>
      <c r="W25" s="161">
        <f t="shared" ref="W25:W52" si="5">IF(SUM(D25:V25)=0,"", SUM(D25:V25))</f>
        <v>20</v>
      </c>
      <c r="Y25" s="19"/>
      <c r="Z25" s="19"/>
      <c r="AA25" s="22"/>
    </row>
    <row r="26" spans="1:27" ht="15.75" customHeight="1" x14ac:dyDescent="0.2">
      <c r="A26" s="1">
        <f>IFERROR(RANK(W26,$W$25:$W$51,0)," ")</f>
        <v>2</v>
      </c>
      <c r="B26" s="60" t="s">
        <v>101</v>
      </c>
      <c r="C26" s="60" t="s">
        <v>102</v>
      </c>
      <c r="D26" s="1">
        <v>8</v>
      </c>
      <c r="E26" s="1">
        <v>9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49"/>
      <c r="W26" s="161">
        <f t="shared" si="5"/>
        <v>17</v>
      </c>
      <c r="Y26" s="19"/>
      <c r="Z26" s="19"/>
      <c r="AA26" s="22"/>
    </row>
    <row r="27" spans="1:27" ht="15.75" customHeight="1" x14ac:dyDescent="0.2">
      <c r="A27" s="1">
        <f>IFERROR(RANK(W27,$W$25:$W$51,0)," ")</f>
        <v>3</v>
      </c>
      <c r="B27" s="60" t="s">
        <v>77</v>
      </c>
      <c r="C27" s="60" t="s">
        <v>78</v>
      </c>
      <c r="D27" s="1">
        <v>7</v>
      </c>
      <c r="E27" s="1">
        <v>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49"/>
      <c r="W27" s="161">
        <f t="shared" si="5"/>
        <v>15</v>
      </c>
      <c r="Y27" s="19"/>
      <c r="Z27" s="19"/>
      <c r="AA27" s="22"/>
    </row>
    <row r="28" spans="1:27" ht="15.75" customHeight="1" x14ac:dyDescent="0.2">
      <c r="A28" s="1">
        <f>IFERROR(RANK(W28,$W$25:$W$51,0)," ")</f>
        <v>4</v>
      </c>
      <c r="B28" s="60" t="s">
        <v>143</v>
      </c>
      <c r="C28" s="60" t="s">
        <v>144</v>
      </c>
      <c r="D28" s="1">
        <v>9</v>
      </c>
      <c r="E28" s="1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49"/>
      <c r="W28" s="161">
        <f t="shared" si="5"/>
        <v>9</v>
      </c>
      <c r="Y28" s="19"/>
      <c r="Z28" s="19"/>
      <c r="AA28" s="22"/>
    </row>
    <row r="29" spans="1:27" ht="15.75" customHeight="1" x14ac:dyDescent="0.2">
      <c r="A29" s="1">
        <f>IFERROR(RANK(W29,$W$25:$W$51,0)," ")</f>
        <v>5</v>
      </c>
      <c r="B29" s="60" t="s">
        <v>107</v>
      </c>
      <c r="C29" s="60" t="s">
        <v>58</v>
      </c>
      <c r="D29" s="1">
        <v>0</v>
      </c>
      <c r="E29" s="1">
        <v>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49"/>
      <c r="W29" s="161">
        <f t="shared" si="5"/>
        <v>7</v>
      </c>
      <c r="Y29" s="19"/>
      <c r="Z29" s="19"/>
      <c r="AA29" s="22"/>
    </row>
    <row r="30" spans="1:27" ht="15.75" customHeight="1" x14ac:dyDescent="0.2">
      <c r="A30" s="1" t="s">
        <v>158</v>
      </c>
      <c r="B30" s="60" t="s">
        <v>71</v>
      </c>
      <c r="C30" s="60" t="s">
        <v>61</v>
      </c>
      <c r="D30" s="99">
        <v>0</v>
      </c>
      <c r="E30" s="1">
        <v>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49"/>
      <c r="W30" s="161">
        <f t="shared" si="5"/>
        <v>6</v>
      </c>
      <c r="Y30" s="19"/>
      <c r="Z30" s="19"/>
      <c r="AA30" s="22"/>
    </row>
    <row r="31" spans="1:27" ht="15.75" customHeight="1" x14ac:dyDescent="0.2">
      <c r="A31" s="1" t="s">
        <v>158</v>
      </c>
      <c r="B31" s="60" t="s">
        <v>87</v>
      </c>
      <c r="C31" s="60" t="s">
        <v>69</v>
      </c>
      <c r="D31" s="159">
        <v>6</v>
      </c>
      <c r="E31" s="1">
        <v>0</v>
      </c>
      <c r="F31" s="9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49"/>
      <c r="W31" s="161">
        <f t="shared" si="5"/>
        <v>6</v>
      </c>
      <c r="Y31" s="19"/>
      <c r="Z31" s="19"/>
      <c r="AA31" s="22"/>
    </row>
    <row r="32" spans="1:27" ht="15.75" customHeight="1" x14ac:dyDescent="0.2">
      <c r="A32" s="1" t="s">
        <v>166</v>
      </c>
      <c r="B32" s="60" t="s">
        <v>146</v>
      </c>
      <c r="C32" s="60" t="s">
        <v>147</v>
      </c>
      <c r="D32" s="159">
        <v>0</v>
      </c>
      <c r="E32" s="1">
        <v>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49"/>
      <c r="W32" s="161">
        <f t="shared" si="5"/>
        <v>5</v>
      </c>
      <c r="Y32" s="19"/>
      <c r="Z32" s="19"/>
      <c r="AA32" s="22"/>
    </row>
    <row r="33" spans="1:27" ht="15.75" customHeight="1" x14ac:dyDescent="0.2">
      <c r="A33" s="1" t="s">
        <v>166</v>
      </c>
      <c r="B33" s="60" t="s">
        <v>119</v>
      </c>
      <c r="C33" s="60" t="s">
        <v>120</v>
      </c>
      <c r="D33" s="99">
        <v>2</v>
      </c>
      <c r="E33" s="99">
        <v>3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49"/>
      <c r="W33" s="161">
        <f t="shared" si="5"/>
        <v>5</v>
      </c>
      <c r="Y33" s="19"/>
      <c r="Z33" s="19"/>
      <c r="AA33" s="22"/>
    </row>
    <row r="34" spans="1:27" ht="15.75" customHeight="1" x14ac:dyDescent="0.2">
      <c r="A34" s="1" t="s">
        <v>166</v>
      </c>
      <c r="B34" s="60" t="s">
        <v>124</v>
      </c>
      <c r="C34" s="60" t="s">
        <v>125</v>
      </c>
      <c r="D34" s="9">
        <v>5</v>
      </c>
      <c r="E34" s="1"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49"/>
      <c r="W34" s="161">
        <f t="shared" si="5"/>
        <v>5</v>
      </c>
      <c r="Y34" s="19"/>
      <c r="Z34" s="19"/>
      <c r="AA34" s="22"/>
    </row>
    <row r="35" spans="1:27" ht="15.75" customHeight="1" x14ac:dyDescent="0.2">
      <c r="A35" s="1" t="s">
        <v>160</v>
      </c>
      <c r="B35" s="60" t="s">
        <v>74</v>
      </c>
      <c r="C35" s="60" t="s">
        <v>63</v>
      </c>
      <c r="D35" s="9">
        <v>0</v>
      </c>
      <c r="E35" s="1">
        <v>4</v>
      </c>
      <c r="F35" s="9"/>
      <c r="G35" s="1"/>
      <c r="H35" s="159"/>
      <c r="I35" s="9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49"/>
      <c r="W35" s="161">
        <f t="shared" si="5"/>
        <v>4</v>
      </c>
      <c r="Y35" s="14"/>
      <c r="Z35" s="14"/>
    </row>
    <row r="36" spans="1:27" ht="15.75" customHeight="1" x14ac:dyDescent="0.2">
      <c r="A36" s="1" t="s">
        <v>160</v>
      </c>
      <c r="B36" s="60" t="s">
        <v>132</v>
      </c>
      <c r="C36" s="60" t="s">
        <v>133</v>
      </c>
      <c r="D36" s="99">
        <v>4</v>
      </c>
      <c r="E36" s="1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49"/>
      <c r="W36" s="184">
        <f t="shared" si="5"/>
        <v>4</v>
      </c>
      <c r="Y36" s="14"/>
      <c r="Z36" s="14"/>
    </row>
    <row r="37" spans="1:27" ht="15.75" customHeight="1" x14ac:dyDescent="0.2">
      <c r="A37" s="1">
        <f>IFERROR(RANK(W37,$W$25:$W$51,0)," ")</f>
        <v>13</v>
      </c>
      <c r="B37" s="60" t="s">
        <v>86</v>
      </c>
      <c r="C37" s="60" t="s">
        <v>68</v>
      </c>
      <c r="D37" s="99">
        <v>3</v>
      </c>
      <c r="E37" s="1">
        <v>0</v>
      </c>
      <c r="F37" s="99"/>
      <c r="G37" s="1"/>
      <c r="H37" s="99"/>
      <c r="I37" s="1"/>
      <c r="J37" s="9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49"/>
      <c r="W37" s="161">
        <f t="shared" si="5"/>
        <v>3</v>
      </c>
      <c r="Y37" s="14"/>
      <c r="Z37" s="14"/>
    </row>
    <row r="38" spans="1:27" ht="15.75" customHeight="1" x14ac:dyDescent="0.2">
      <c r="A38" s="1">
        <f>IFERROR(RANK(W38,$W$25:$W$51,0)," ")</f>
        <v>14</v>
      </c>
      <c r="B38" s="60" t="s">
        <v>95</v>
      </c>
      <c r="C38" s="60" t="s">
        <v>96</v>
      </c>
      <c r="D38" s="1">
        <v>0</v>
      </c>
      <c r="E38" s="1">
        <v>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9"/>
      <c r="W38" s="161">
        <f t="shared" si="5"/>
        <v>2</v>
      </c>
      <c r="Y38" s="14"/>
      <c r="Z38" s="14"/>
    </row>
    <row r="39" spans="1:27" ht="15.75" customHeight="1" x14ac:dyDescent="0.2">
      <c r="A39" s="1" t="s">
        <v>167</v>
      </c>
      <c r="B39" s="60" t="s">
        <v>65</v>
      </c>
      <c r="C39" s="60" t="s">
        <v>64</v>
      </c>
      <c r="D39" s="9">
        <v>0</v>
      </c>
      <c r="E39" s="1">
        <v>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49"/>
      <c r="W39" s="161">
        <f t="shared" si="5"/>
        <v>1</v>
      </c>
      <c r="Y39" s="14"/>
      <c r="Z39" s="14"/>
    </row>
    <row r="40" spans="1:27" ht="15.75" customHeight="1" x14ac:dyDescent="0.2">
      <c r="A40" s="1" t="s">
        <v>167</v>
      </c>
      <c r="B40" s="60" t="s">
        <v>85</v>
      </c>
      <c r="C40" s="60" t="s">
        <v>58</v>
      </c>
      <c r="D40" s="1">
        <v>1</v>
      </c>
      <c r="E40" s="1">
        <v>0</v>
      </c>
      <c r="F40" s="1"/>
      <c r="G40" s="1"/>
      <c r="H40" s="1"/>
      <c r="I40" s="1"/>
      <c r="J40" s="9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49"/>
      <c r="W40" s="161">
        <f t="shared" si="5"/>
        <v>1</v>
      </c>
      <c r="Y40" s="14"/>
      <c r="Z40" s="14"/>
    </row>
    <row r="41" spans="1:27" ht="15.75" customHeight="1" x14ac:dyDescent="0.2">
      <c r="A41" s="1" t="str">
        <f t="shared" ref="A41:A52" si="6">IFERROR(RANK(W41,$W$25:$W$51,0)," ")</f>
        <v xml:space="preserve"> </v>
      </c>
      <c r="B41" s="60" t="s">
        <v>59</v>
      </c>
      <c r="C41" s="60" t="s">
        <v>62</v>
      </c>
      <c r="D41" s="9">
        <v>0</v>
      </c>
      <c r="E41" s="1">
        <v>0</v>
      </c>
      <c r="F41" s="1"/>
      <c r="G41" s="1"/>
      <c r="H41" s="99"/>
      <c r="I41" s="9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49"/>
      <c r="W41" s="161" t="str">
        <f t="shared" si="5"/>
        <v/>
      </c>
      <c r="Y41" s="14"/>
      <c r="Z41" s="14"/>
    </row>
    <row r="42" spans="1:27" ht="15.75" customHeight="1" x14ac:dyDescent="0.2">
      <c r="A42" s="1" t="str">
        <f t="shared" si="6"/>
        <v xml:space="preserve"> </v>
      </c>
      <c r="B42" s="61" t="s">
        <v>94</v>
      </c>
      <c r="C42" s="61" t="s">
        <v>60</v>
      </c>
      <c r="D42" s="167"/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49"/>
      <c r="W42" s="161" t="str">
        <f t="shared" si="5"/>
        <v/>
      </c>
      <c r="Y42" s="14"/>
      <c r="Z42" s="14"/>
    </row>
    <row r="43" spans="1:27" ht="15.75" customHeight="1" x14ac:dyDescent="0.2">
      <c r="A43" s="1" t="str">
        <f t="shared" si="6"/>
        <v xml:space="preserve"> </v>
      </c>
      <c r="B43" s="60" t="s">
        <v>148</v>
      </c>
      <c r="C43" s="60" t="s">
        <v>149</v>
      </c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49"/>
      <c r="W43" s="161" t="str">
        <f t="shared" si="5"/>
        <v/>
      </c>
      <c r="Y43" s="14"/>
      <c r="Z43" s="14"/>
    </row>
    <row r="44" spans="1:27" ht="15.75" customHeight="1" x14ac:dyDescent="0.2">
      <c r="A44" s="1" t="str">
        <f t="shared" si="6"/>
        <v xml:space="preserve"> </v>
      </c>
      <c r="B44" s="60" t="s">
        <v>152</v>
      </c>
      <c r="C44" s="60" t="s">
        <v>153</v>
      </c>
      <c r="D44" s="159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61" t="str">
        <f t="shared" si="5"/>
        <v/>
      </c>
      <c r="Y44" s="14"/>
      <c r="Z44" s="14"/>
    </row>
    <row r="45" spans="1:27" ht="15.75" customHeight="1" x14ac:dyDescent="0.2">
      <c r="A45" s="1" t="str">
        <f t="shared" si="6"/>
        <v xml:space="preserve"> </v>
      </c>
      <c r="B45" s="60" t="s">
        <v>145</v>
      </c>
      <c r="C45" s="60" t="s">
        <v>98</v>
      </c>
      <c r="D45" s="99">
        <v>0</v>
      </c>
      <c r="E45" s="99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61" t="str">
        <f t="shared" si="5"/>
        <v/>
      </c>
      <c r="Y45" s="14"/>
      <c r="Z45" s="14"/>
    </row>
    <row r="46" spans="1:27" ht="15.75" customHeight="1" x14ac:dyDescent="0.2">
      <c r="A46" s="1" t="str">
        <f t="shared" si="6"/>
        <v xml:space="preserve"> </v>
      </c>
      <c r="B46" s="60" t="s">
        <v>66</v>
      </c>
      <c r="C46" s="60" t="s">
        <v>102</v>
      </c>
      <c r="D46" s="99">
        <v>0</v>
      </c>
      <c r="E46" s="1"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23"/>
      <c r="S46" s="1"/>
      <c r="T46" s="1"/>
      <c r="U46" s="1"/>
      <c r="V46" s="1"/>
      <c r="W46" s="161" t="str">
        <f t="shared" si="5"/>
        <v/>
      </c>
    </row>
    <row r="47" spans="1:27" ht="15.75" customHeight="1" x14ac:dyDescent="0.2">
      <c r="A47" s="1" t="str">
        <f t="shared" si="6"/>
        <v xml:space="preserve"> </v>
      </c>
      <c r="B47" s="60" t="s">
        <v>127</v>
      </c>
      <c r="C47" s="60" t="s">
        <v>126</v>
      </c>
      <c r="D47" s="99">
        <v>0</v>
      </c>
      <c r="E47" s="99">
        <v>0</v>
      </c>
      <c r="F47" s="8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61" t="str">
        <f t="shared" si="5"/>
        <v/>
      </c>
    </row>
    <row r="48" spans="1:27" ht="15.75" customHeight="1" x14ac:dyDescent="0.2">
      <c r="A48" s="1" t="str">
        <f t="shared" si="6"/>
        <v xml:space="preserve"> </v>
      </c>
      <c r="B48" s="60" t="s">
        <v>79</v>
      </c>
      <c r="C48" s="60" t="s">
        <v>57</v>
      </c>
      <c r="D48" s="152">
        <v>0</v>
      </c>
      <c r="E48" s="41">
        <v>0</v>
      </c>
      <c r="F48" s="41"/>
      <c r="G48" s="41"/>
      <c r="H48" s="41"/>
      <c r="I48" s="41"/>
      <c r="J48" s="1"/>
      <c r="K48" s="1"/>
      <c r="L48" s="41"/>
      <c r="M48" s="41"/>
      <c r="N48" s="41"/>
      <c r="O48" s="1"/>
      <c r="P48" s="1"/>
      <c r="Q48" s="1"/>
      <c r="R48" s="123"/>
      <c r="S48" s="1"/>
      <c r="T48" s="41"/>
      <c r="U48" s="41"/>
      <c r="V48" s="41"/>
      <c r="W48" s="161" t="str">
        <f t="shared" si="5"/>
        <v/>
      </c>
    </row>
    <row r="49" spans="1:23" ht="15.75" customHeight="1" x14ac:dyDescent="0.2">
      <c r="A49" s="1" t="str">
        <f t="shared" si="6"/>
        <v xml:space="preserve"> </v>
      </c>
      <c r="B49" s="60" t="s">
        <v>99</v>
      </c>
      <c r="C49" s="60" t="s">
        <v>84</v>
      </c>
      <c r="D49" s="123">
        <v>0</v>
      </c>
      <c r="E49" s="123">
        <v>0</v>
      </c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"/>
      <c r="T49" s="123"/>
      <c r="U49" s="123"/>
      <c r="V49" s="123"/>
      <c r="W49" s="161" t="str">
        <f t="shared" si="5"/>
        <v/>
      </c>
    </row>
    <row r="50" spans="1:23" ht="15.75" customHeight="1" x14ac:dyDescent="0.2">
      <c r="A50" s="41" t="str">
        <f t="shared" si="6"/>
        <v xml:space="preserve"> </v>
      </c>
      <c r="B50" s="70" t="s">
        <v>130</v>
      </c>
      <c r="C50" s="70" t="s">
        <v>131</v>
      </c>
      <c r="D50" s="124">
        <v>0</v>
      </c>
      <c r="E50" s="123">
        <v>0</v>
      </c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81" t="str">
        <f t="shared" si="5"/>
        <v/>
      </c>
    </row>
    <row r="51" spans="1:23" ht="15.75" customHeight="1" x14ac:dyDescent="0.2">
      <c r="A51" s="59" t="str">
        <f t="shared" si="6"/>
        <v xml:space="preserve"> </v>
      </c>
      <c r="B51" s="61" t="s">
        <v>97</v>
      </c>
      <c r="C51" s="61" t="s">
        <v>67</v>
      </c>
      <c r="D51" s="59">
        <v>0</v>
      </c>
      <c r="E51" s="59">
        <v>0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150" t="str">
        <f t="shared" si="5"/>
        <v/>
      </c>
    </row>
    <row r="52" spans="1:23" ht="15.75" customHeight="1" x14ac:dyDescent="0.2">
      <c r="A52" s="59" t="str">
        <f t="shared" si="6"/>
        <v xml:space="preserve"> </v>
      </c>
      <c r="B52" s="60" t="s">
        <v>139</v>
      </c>
      <c r="C52" s="60" t="s">
        <v>140</v>
      </c>
      <c r="D52" s="168"/>
      <c r="E52" s="59">
        <v>0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150" t="str">
        <f t="shared" si="5"/>
        <v/>
      </c>
    </row>
    <row r="53" spans="1:23" ht="15.75" customHeight="1" x14ac:dyDescent="0.2">
      <c r="A53" s="7" t="s">
        <v>105</v>
      </c>
      <c r="B53" s="60"/>
      <c r="C53" s="60"/>
      <c r="D53" s="60"/>
      <c r="E53" s="60"/>
      <c r="F53" s="60"/>
      <c r="G53" s="60"/>
      <c r="H53" s="60"/>
      <c r="I53" s="60"/>
      <c r="J53" s="60"/>
      <c r="K53" s="59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 t="s">
        <v>93</v>
      </c>
    </row>
    <row r="54" spans="1:23" ht="15.75" customHeight="1" x14ac:dyDescent="0.2">
      <c r="K54" s="14"/>
    </row>
    <row r="55" spans="1:23" ht="15.75" customHeight="1" x14ac:dyDescent="0.2">
      <c r="K55" s="14"/>
    </row>
    <row r="56" spans="1:23" ht="15.75" customHeight="1" x14ac:dyDescent="0.2">
      <c r="K56" s="14"/>
    </row>
    <row r="57" spans="1:23" ht="15.75" customHeight="1" x14ac:dyDescent="0.2">
      <c r="K57" s="14"/>
    </row>
    <row r="58" spans="1:23" ht="15.75" customHeight="1" x14ac:dyDescent="0.2">
      <c r="K58" s="14"/>
    </row>
    <row r="59" spans="1:23" ht="15.75" customHeight="1" x14ac:dyDescent="0.2">
      <c r="K59" s="14"/>
    </row>
    <row r="60" spans="1:23" ht="15.75" customHeight="1" x14ac:dyDescent="0.2">
      <c r="K60" s="14"/>
    </row>
    <row r="61" spans="1:23" ht="15.75" customHeight="1" x14ac:dyDescent="0.2">
      <c r="K61" s="14"/>
    </row>
    <row r="62" spans="1:23" ht="15.75" customHeight="1" x14ac:dyDescent="0.2">
      <c r="K62" s="14"/>
    </row>
    <row r="63" spans="1:23" ht="15.75" customHeight="1" x14ac:dyDescent="0.2">
      <c r="K63" s="14"/>
    </row>
    <row r="64" spans="1:23" ht="15.75" customHeight="1" x14ac:dyDescent="0.2">
      <c r="K64" s="14"/>
    </row>
    <row r="65" spans="11:11" ht="15.75" customHeight="1" x14ac:dyDescent="0.2">
      <c r="K65" s="14"/>
    </row>
    <row r="66" spans="11:11" ht="15.75" customHeight="1" x14ac:dyDescent="0.2">
      <c r="K66" s="14"/>
    </row>
    <row r="67" spans="11:11" ht="15.75" customHeight="1" x14ac:dyDescent="0.2">
      <c r="K67" s="14"/>
    </row>
    <row r="68" spans="11:11" ht="15.75" customHeight="1" x14ac:dyDescent="0.2">
      <c r="K68" s="14"/>
    </row>
    <row r="69" spans="11:11" ht="15.75" customHeight="1" x14ac:dyDescent="0.2">
      <c r="K69" s="14"/>
    </row>
    <row r="70" spans="11:11" ht="15.75" customHeight="1" x14ac:dyDescent="0.2">
      <c r="K70" s="14"/>
    </row>
    <row r="71" spans="11:11" ht="15.75" customHeight="1" x14ac:dyDescent="0.2">
      <c r="K71" s="14"/>
    </row>
    <row r="72" spans="11:11" ht="15.75" customHeight="1" x14ac:dyDescent="0.2">
      <c r="K72" s="14"/>
    </row>
    <row r="73" spans="11:11" ht="15.75" customHeight="1" x14ac:dyDescent="0.2">
      <c r="K73" s="14"/>
    </row>
    <row r="74" spans="11:11" ht="15.75" customHeight="1" x14ac:dyDescent="0.2">
      <c r="K74" s="14"/>
    </row>
    <row r="75" spans="11:11" ht="15.75" customHeight="1" x14ac:dyDescent="0.2">
      <c r="K75" s="14"/>
    </row>
    <row r="76" spans="11:11" ht="15.75" customHeight="1" x14ac:dyDescent="0.2">
      <c r="K76" s="14"/>
    </row>
    <row r="77" spans="11:11" ht="15.75" customHeight="1" x14ac:dyDescent="0.2">
      <c r="K77" s="14"/>
    </row>
    <row r="78" spans="11:11" ht="15.75" customHeight="1" x14ac:dyDescent="0.2">
      <c r="K78" s="14"/>
    </row>
    <row r="79" spans="11:11" ht="15.75" customHeight="1" x14ac:dyDescent="0.2">
      <c r="K79" s="14"/>
    </row>
    <row r="80" spans="11:11" ht="15.75" customHeight="1" x14ac:dyDescent="0.2">
      <c r="K80" s="14"/>
    </row>
    <row r="81" spans="11:11" ht="15.75" customHeight="1" x14ac:dyDescent="0.2">
      <c r="K81" s="14"/>
    </row>
    <row r="82" spans="11:11" ht="15.75" customHeight="1" x14ac:dyDescent="0.2">
      <c r="K82" s="14"/>
    </row>
    <row r="83" spans="11:11" ht="15.75" customHeight="1" x14ac:dyDescent="0.2">
      <c r="K83" s="14"/>
    </row>
    <row r="84" spans="11:11" ht="15.75" customHeight="1" x14ac:dyDescent="0.2">
      <c r="K84" s="14"/>
    </row>
    <row r="85" spans="11:11" ht="15.75" customHeight="1" x14ac:dyDescent="0.2">
      <c r="K85" s="14"/>
    </row>
    <row r="86" spans="11:11" ht="15.75" customHeight="1" x14ac:dyDescent="0.2">
      <c r="K86" s="14"/>
    </row>
    <row r="87" spans="11:11" ht="15.75" customHeight="1" x14ac:dyDescent="0.2">
      <c r="K87" s="14"/>
    </row>
    <row r="88" spans="11:11" ht="15.75" customHeight="1" x14ac:dyDescent="0.2">
      <c r="K88" s="14"/>
    </row>
    <row r="89" spans="11:11" ht="15.75" customHeight="1" x14ac:dyDescent="0.2">
      <c r="K89" s="14"/>
    </row>
    <row r="90" spans="11:11" ht="15.75" customHeight="1" x14ac:dyDescent="0.2">
      <c r="K90" s="14"/>
    </row>
    <row r="91" spans="11:11" ht="15.75" customHeight="1" x14ac:dyDescent="0.2">
      <c r="K91" s="14"/>
    </row>
    <row r="92" spans="11:11" ht="15.75" customHeight="1" x14ac:dyDescent="0.2">
      <c r="K92" s="14"/>
    </row>
    <row r="93" spans="11:11" ht="15.75" customHeight="1" x14ac:dyDescent="0.2">
      <c r="K93" s="14"/>
    </row>
    <row r="94" spans="11:11" ht="15.75" customHeight="1" x14ac:dyDescent="0.2">
      <c r="K94" s="14"/>
    </row>
    <row r="95" spans="11:11" ht="15.75" customHeight="1" x14ac:dyDescent="0.2">
      <c r="K95" s="14"/>
    </row>
    <row r="96" spans="11:11" ht="15.75" customHeight="1" x14ac:dyDescent="0.2">
      <c r="K96" s="14"/>
    </row>
    <row r="97" spans="11:11" ht="15.75" customHeight="1" x14ac:dyDescent="0.2">
      <c r="K97" s="14"/>
    </row>
    <row r="98" spans="11:11" ht="15.75" customHeight="1" x14ac:dyDescent="0.2">
      <c r="K98" s="14"/>
    </row>
    <row r="99" spans="11:11" ht="15.75" customHeight="1" x14ac:dyDescent="0.2">
      <c r="K99" s="14"/>
    </row>
    <row r="100" spans="11:11" ht="15.75" customHeight="1" x14ac:dyDescent="0.2">
      <c r="K100" s="14"/>
    </row>
    <row r="101" spans="11:11" ht="15.75" customHeight="1" x14ac:dyDescent="0.2">
      <c r="K101" s="14"/>
    </row>
    <row r="102" spans="11:11" ht="15.75" customHeight="1" x14ac:dyDescent="0.2">
      <c r="K102" s="14"/>
    </row>
    <row r="103" spans="11:11" ht="15.75" customHeight="1" x14ac:dyDescent="0.2">
      <c r="K103" s="14"/>
    </row>
    <row r="104" spans="11:11" ht="15.75" customHeight="1" x14ac:dyDescent="0.2">
      <c r="K104" s="14"/>
    </row>
    <row r="105" spans="11:11" ht="15.75" customHeight="1" x14ac:dyDescent="0.2">
      <c r="K105" s="14"/>
    </row>
    <row r="106" spans="11:11" ht="15.75" customHeight="1" x14ac:dyDescent="0.2">
      <c r="K106" s="14"/>
    </row>
    <row r="107" spans="11:11" ht="15.75" customHeight="1" x14ac:dyDescent="0.2">
      <c r="K107" s="14"/>
    </row>
    <row r="108" spans="11:11" ht="15.75" customHeight="1" x14ac:dyDescent="0.2">
      <c r="K108" s="14"/>
    </row>
    <row r="109" spans="11:11" ht="15.75" customHeight="1" x14ac:dyDescent="0.2">
      <c r="K109" s="14"/>
    </row>
    <row r="110" spans="11:11" ht="15.75" customHeight="1" x14ac:dyDescent="0.2">
      <c r="K110" s="14"/>
    </row>
    <row r="111" spans="11:11" ht="15.75" customHeight="1" x14ac:dyDescent="0.2">
      <c r="K111" s="14"/>
    </row>
    <row r="112" spans="11:11" ht="15.75" customHeight="1" x14ac:dyDescent="0.2">
      <c r="K112" s="14"/>
    </row>
    <row r="113" spans="11:11" ht="15.75" customHeight="1" x14ac:dyDescent="0.2">
      <c r="K113" s="14"/>
    </row>
    <row r="114" spans="11:11" ht="15.75" customHeight="1" x14ac:dyDescent="0.2">
      <c r="K114" s="14"/>
    </row>
    <row r="115" spans="11:11" ht="15.75" customHeight="1" x14ac:dyDescent="0.2">
      <c r="K115" s="14"/>
    </row>
    <row r="116" spans="11:11" ht="15.75" customHeight="1" x14ac:dyDescent="0.2">
      <c r="K116" s="14"/>
    </row>
    <row r="117" spans="11:11" ht="15.75" customHeight="1" x14ac:dyDescent="0.2">
      <c r="K117" s="14"/>
    </row>
    <row r="118" spans="11:11" ht="15.75" customHeight="1" x14ac:dyDescent="0.2">
      <c r="K118" s="14"/>
    </row>
    <row r="119" spans="11:11" ht="15.75" customHeight="1" x14ac:dyDescent="0.2">
      <c r="K119" s="14"/>
    </row>
    <row r="120" spans="11:11" ht="15.75" customHeight="1" x14ac:dyDescent="0.2">
      <c r="K120" s="14"/>
    </row>
    <row r="121" spans="11:11" ht="15.75" customHeight="1" x14ac:dyDescent="0.2">
      <c r="K121" s="14"/>
    </row>
    <row r="122" spans="11:11" ht="15.75" customHeight="1" x14ac:dyDescent="0.2">
      <c r="K122" s="14"/>
    </row>
    <row r="123" spans="11:11" ht="15.75" customHeight="1" x14ac:dyDescent="0.2">
      <c r="K123" s="14"/>
    </row>
    <row r="124" spans="11:11" ht="15.75" customHeight="1" x14ac:dyDescent="0.2">
      <c r="K124" s="14"/>
    </row>
    <row r="125" spans="11:11" ht="15.75" customHeight="1" x14ac:dyDescent="0.2">
      <c r="K125" s="14"/>
    </row>
    <row r="126" spans="11:11" ht="15.75" customHeight="1" x14ac:dyDescent="0.2">
      <c r="K126" s="14"/>
    </row>
    <row r="127" spans="11:11" ht="15.75" customHeight="1" x14ac:dyDescent="0.2">
      <c r="K127" s="14"/>
    </row>
    <row r="128" spans="11:11" ht="15.75" customHeight="1" x14ac:dyDescent="0.2">
      <c r="K128" s="14"/>
    </row>
    <row r="129" spans="11:11" ht="15.75" customHeight="1" x14ac:dyDescent="0.2">
      <c r="K129" s="14"/>
    </row>
    <row r="130" spans="11:11" ht="15.75" customHeight="1" x14ac:dyDescent="0.2">
      <c r="K130" s="14"/>
    </row>
    <row r="131" spans="11:11" ht="15.75" customHeight="1" x14ac:dyDescent="0.2">
      <c r="K131" s="14"/>
    </row>
    <row r="132" spans="11:11" ht="15.75" customHeight="1" x14ac:dyDescent="0.2">
      <c r="K132" s="14"/>
    </row>
    <row r="133" spans="11:11" ht="15.75" customHeight="1" x14ac:dyDescent="0.2">
      <c r="K133" s="14"/>
    </row>
    <row r="134" spans="11:11" ht="15.75" customHeight="1" x14ac:dyDescent="0.2">
      <c r="K134" s="14"/>
    </row>
    <row r="135" spans="11:11" ht="15.75" customHeight="1" x14ac:dyDescent="0.2">
      <c r="K135" s="14"/>
    </row>
    <row r="136" spans="11:11" ht="15.75" customHeight="1" x14ac:dyDescent="0.2">
      <c r="K136" s="14"/>
    </row>
    <row r="137" spans="11:11" ht="15.75" customHeight="1" x14ac:dyDescent="0.2">
      <c r="K137" s="14"/>
    </row>
    <row r="138" spans="11:11" ht="15.75" customHeight="1" x14ac:dyDescent="0.2">
      <c r="K138" s="14"/>
    </row>
    <row r="139" spans="11:11" ht="15.75" customHeight="1" x14ac:dyDescent="0.2">
      <c r="K139" s="14"/>
    </row>
    <row r="140" spans="11:11" ht="15.75" customHeight="1" x14ac:dyDescent="0.2">
      <c r="K140" s="14"/>
    </row>
    <row r="141" spans="11:11" ht="15.75" customHeight="1" x14ac:dyDescent="0.2">
      <c r="K141" s="14"/>
    </row>
    <row r="142" spans="11:11" ht="15.75" customHeight="1" x14ac:dyDescent="0.2">
      <c r="K142" s="14"/>
    </row>
    <row r="143" spans="11:11" ht="15.75" customHeight="1" x14ac:dyDescent="0.2">
      <c r="K143" s="14"/>
    </row>
    <row r="144" spans="11:11" ht="15.75" customHeight="1" x14ac:dyDescent="0.2">
      <c r="K144" s="14"/>
    </row>
    <row r="145" spans="11:11" ht="15.75" customHeight="1" x14ac:dyDescent="0.2">
      <c r="K145" s="14"/>
    </row>
    <row r="146" spans="11:11" ht="15.75" customHeight="1" x14ac:dyDescent="0.2">
      <c r="K146" s="14"/>
    </row>
    <row r="147" spans="11:11" ht="15.75" customHeight="1" x14ac:dyDescent="0.2">
      <c r="K147" s="14"/>
    </row>
    <row r="148" spans="11:11" ht="15.75" customHeight="1" x14ac:dyDescent="0.2">
      <c r="K148" s="14"/>
    </row>
    <row r="149" spans="11:11" ht="15.75" customHeight="1" x14ac:dyDescent="0.2">
      <c r="K149" s="14"/>
    </row>
    <row r="150" spans="11:11" ht="15.75" customHeight="1" x14ac:dyDescent="0.2">
      <c r="K150" s="14"/>
    </row>
    <row r="151" spans="11:11" ht="15.75" customHeight="1" x14ac:dyDescent="0.2">
      <c r="K151" s="14"/>
    </row>
    <row r="152" spans="11:11" ht="15.75" customHeight="1" x14ac:dyDescent="0.2">
      <c r="K152" s="14"/>
    </row>
    <row r="153" spans="11:11" ht="15.75" customHeight="1" x14ac:dyDescent="0.2">
      <c r="K153" s="14"/>
    </row>
    <row r="154" spans="11:11" ht="15.75" customHeight="1" x14ac:dyDescent="0.2">
      <c r="K154" s="14"/>
    </row>
    <row r="155" spans="11:11" ht="15.75" customHeight="1" x14ac:dyDescent="0.2">
      <c r="K155" s="14"/>
    </row>
    <row r="156" spans="11:11" ht="15.75" customHeight="1" x14ac:dyDescent="0.2">
      <c r="K156" s="14"/>
    </row>
    <row r="157" spans="11:11" ht="15.75" customHeight="1" x14ac:dyDescent="0.2">
      <c r="K157" s="14"/>
    </row>
    <row r="158" spans="11:11" ht="15.75" customHeight="1" x14ac:dyDescent="0.2">
      <c r="K158" s="14"/>
    </row>
    <row r="159" spans="11:11" ht="15.75" customHeight="1" x14ac:dyDescent="0.2">
      <c r="K159" s="14"/>
    </row>
    <row r="160" spans="11:11" ht="15.75" customHeight="1" x14ac:dyDescent="0.2">
      <c r="K160" s="14"/>
    </row>
    <row r="161" spans="11:11" ht="15.75" customHeight="1" x14ac:dyDescent="0.2">
      <c r="K161" s="14"/>
    </row>
    <row r="162" spans="11:11" ht="15.75" customHeight="1" x14ac:dyDescent="0.2">
      <c r="K162" s="14"/>
    </row>
    <row r="163" spans="11:11" ht="15.75" customHeight="1" x14ac:dyDescent="0.2">
      <c r="K163" s="14"/>
    </row>
    <row r="164" spans="11:11" ht="15.75" customHeight="1" x14ac:dyDescent="0.2">
      <c r="K164" s="14"/>
    </row>
    <row r="165" spans="11:11" ht="15.75" customHeight="1" x14ac:dyDescent="0.2">
      <c r="K165" s="14"/>
    </row>
    <row r="166" spans="11:11" ht="15.75" customHeight="1" x14ac:dyDescent="0.2">
      <c r="K166" s="14"/>
    </row>
    <row r="167" spans="11:11" ht="15.75" customHeight="1" x14ac:dyDescent="0.2">
      <c r="K167" s="14"/>
    </row>
    <row r="168" spans="11:11" ht="15.75" customHeight="1" x14ac:dyDescent="0.2">
      <c r="K168" s="14"/>
    </row>
    <row r="169" spans="11:11" ht="15.75" customHeight="1" x14ac:dyDescent="0.2">
      <c r="K169" s="14"/>
    </row>
    <row r="170" spans="11:11" ht="15.75" customHeight="1" x14ac:dyDescent="0.2">
      <c r="K170" s="14"/>
    </row>
    <row r="171" spans="11:11" ht="15.75" customHeight="1" x14ac:dyDescent="0.2">
      <c r="K171" s="14"/>
    </row>
    <row r="172" spans="11:11" ht="15.75" customHeight="1" x14ac:dyDescent="0.2">
      <c r="K172" s="14"/>
    </row>
    <row r="173" spans="11:11" ht="15.75" customHeight="1" x14ac:dyDescent="0.2">
      <c r="K173" s="14"/>
    </row>
    <row r="174" spans="11:11" ht="15.75" customHeight="1" x14ac:dyDescent="0.2">
      <c r="K174" s="14"/>
    </row>
    <row r="175" spans="11:11" ht="15.75" customHeight="1" x14ac:dyDescent="0.2">
      <c r="K175" s="14"/>
    </row>
    <row r="176" spans="11:11" ht="15.75" customHeight="1" x14ac:dyDescent="0.2">
      <c r="K176" s="14"/>
    </row>
    <row r="177" spans="11:11" ht="15.75" customHeight="1" x14ac:dyDescent="0.2">
      <c r="K177" s="14"/>
    </row>
    <row r="178" spans="11:11" ht="15.75" customHeight="1" x14ac:dyDescent="0.2">
      <c r="K178" s="14"/>
    </row>
    <row r="179" spans="11:11" ht="15.75" customHeight="1" x14ac:dyDescent="0.2">
      <c r="K179" s="14"/>
    </row>
    <row r="180" spans="11:11" ht="15.75" customHeight="1" x14ac:dyDescent="0.2">
      <c r="K180" s="14"/>
    </row>
    <row r="181" spans="11:11" ht="15.75" customHeight="1" x14ac:dyDescent="0.2">
      <c r="K181" s="14"/>
    </row>
    <row r="182" spans="11:11" ht="15.75" customHeight="1" x14ac:dyDescent="0.2">
      <c r="K182" s="14"/>
    </row>
    <row r="183" spans="11:11" ht="15.75" customHeight="1" x14ac:dyDescent="0.2">
      <c r="K183" s="14"/>
    </row>
    <row r="184" spans="11:11" ht="15.75" customHeight="1" x14ac:dyDescent="0.2">
      <c r="K184" s="14"/>
    </row>
    <row r="185" spans="11:11" ht="15.75" customHeight="1" x14ac:dyDescent="0.2">
      <c r="K185" s="14"/>
    </row>
    <row r="186" spans="11:11" ht="15.75" customHeight="1" x14ac:dyDescent="0.2">
      <c r="K186" s="14"/>
    </row>
    <row r="187" spans="11:11" ht="15.75" customHeight="1" x14ac:dyDescent="0.2">
      <c r="K187" s="14"/>
    </row>
    <row r="188" spans="11:11" ht="15.75" customHeight="1" x14ac:dyDescent="0.2">
      <c r="K188" s="14"/>
    </row>
    <row r="189" spans="11:11" ht="15.75" customHeight="1" x14ac:dyDescent="0.2">
      <c r="K189" s="14"/>
    </row>
    <row r="190" spans="11:11" ht="15.75" customHeight="1" x14ac:dyDescent="0.2">
      <c r="K190" s="14"/>
    </row>
    <row r="191" spans="11:11" ht="15.75" customHeight="1" x14ac:dyDescent="0.2">
      <c r="K191" s="14"/>
    </row>
    <row r="192" spans="11:11" ht="15.75" customHeight="1" x14ac:dyDescent="0.2">
      <c r="K192" s="14"/>
    </row>
    <row r="193" spans="11:11" ht="15.75" customHeight="1" x14ac:dyDescent="0.2">
      <c r="K193" s="14"/>
    </row>
    <row r="194" spans="11:11" ht="15.75" customHeight="1" x14ac:dyDescent="0.2">
      <c r="K194" s="14"/>
    </row>
    <row r="195" spans="11:11" ht="15.75" customHeight="1" x14ac:dyDescent="0.2">
      <c r="K195" s="14"/>
    </row>
    <row r="196" spans="11:11" ht="15.75" customHeight="1" x14ac:dyDescent="0.2">
      <c r="K196" s="14"/>
    </row>
    <row r="197" spans="11:11" ht="15.75" customHeight="1" x14ac:dyDescent="0.2">
      <c r="K197" s="14"/>
    </row>
    <row r="198" spans="11:11" ht="15.75" customHeight="1" x14ac:dyDescent="0.2">
      <c r="K198" s="14"/>
    </row>
    <row r="199" spans="11:11" ht="15.75" customHeight="1" x14ac:dyDescent="0.2">
      <c r="K199" s="14"/>
    </row>
    <row r="200" spans="11:11" ht="15.75" customHeight="1" x14ac:dyDescent="0.2">
      <c r="K200" s="14"/>
    </row>
    <row r="201" spans="11:11" ht="15.75" customHeight="1" x14ac:dyDescent="0.2">
      <c r="K201" s="14"/>
    </row>
    <row r="202" spans="11:11" ht="15.75" customHeight="1" x14ac:dyDescent="0.2">
      <c r="K202" s="14"/>
    </row>
    <row r="203" spans="11:11" ht="15.75" customHeight="1" x14ac:dyDescent="0.2">
      <c r="K203" s="14"/>
    </row>
    <row r="204" spans="11:11" ht="15.75" customHeight="1" x14ac:dyDescent="0.2">
      <c r="K204" s="14"/>
    </row>
    <row r="205" spans="11:11" ht="15.75" customHeight="1" x14ac:dyDescent="0.2">
      <c r="K205" s="14"/>
    </row>
    <row r="206" spans="11:11" ht="15.75" customHeight="1" x14ac:dyDescent="0.2">
      <c r="K206" s="14"/>
    </row>
    <row r="207" spans="11:11" ht="15.75" customHeight="1" x14ac:dyDescent="0.2">
      <c r="K207" s="14"/>
    </row>
    <row r="208" spans="11:11" ht="15.75" customHeight="1" x14ac:dyDescent="0.2">
      <c r="K208" s="14"/>
    </row>
    <row r="209" spans="11:11" ht="15.75" customHeight="1" x14ac:dyDescent="0.2">
      <c r="K209" s="14"/>
    </row>
    <row r="210" spans="11:11" ht="15.75" customHeight="1" x14ac:dyDescent="0.2">
      <c r="K210" s="14"/>
    </row>
    <row r="211" spans="11:11" ht="15.75" customHeight="1" x14ac:dyDescent="0.2">
      <c r="K211" s="14"/>
    </row>
    <row r="212" spans="11:11" ht="15.75" customHeight="1" x14ac:dyDescent="0.2">
      <c r="K212" s="14"/>
    </row>
    <row r="213" spans="11:11" ht="15.75" customHeight="1" x14ac:dyDescent="0.2">
      <c r="K213" s="14"/>
    </row>
    <row r="214" spans="11:11" ht="15.75" customHeight="1" x14ac:dyDescent="0.2">
      <c r="K214" s="14"/>
    </row>
    <row r="215" spans="11:11" ht="15.75" customHeight="1" x14ac:dyDescent="0.2">
      <c r="K215" s="14"/>
    </row>
    <row r="216" spans="11:11" ht="15.75" customHeight="1" x14ac:dyDescent="0.2">
      <c r="K216" s="14"/>
    </row>
    <row r="217" spans="11:11" ht="15.75" customHeight="1" x14ac:dyDescent="0.2">
      <c r="K217" s="14"/>
    </row>
    <row r="218" spans="11:11" ht="15.75" customHeight="1" x14ac:dyDescent="0.2">
      <c r="K218" s="14"/>
    </row>
    <row r="219" spans="11:11" ht="15.75" customHeight="1" x14ac:dyDescent="0.2">
      <c r="K219" s="14"/>
    </row>
    <row r="220" spans="11:11" ht="15.75" customHeight="1" x14ac:dyDescent="0.2">
      <c r="K220" s="14"/>
    </row>
    <row r="221" spans="11:11" ht="15.75" customHeight="1" x14ac:dyDescent="0.2">
      <c r="K221" s="14"/>
    </row>
    <row r="222" spans="11:11" ht="15.75" customHeight="1" x14ac:dyDescent="0.2">
      <c r="K222" s="14"/>
    </row>
    <row r="223" spans="11:11" ht="15.75" customHeight="1" x14ac:dyDescent="0.2">
      <c r="K223" s="14"/>
    </row>
    <row r="224" spans="11:11" ht="15.75" customHeight="1" x14ac:dyDescent="0.2">
      <c r="K224" s="14"/>
    </row>
    <row r="225" spans="11:11" ht="15.75" customHeight="1" x14ac:dyDescent="0.2">
      <c r="K225" s="14"/>
    </row>
    <row r="226" spans="11:11" ht="15.75" customHeight="1" x14ac:dyDescent="0.2">
      <c r="K226" s="14"/>
    </row>
    <row r="227" spans="11:11" ht="15.75" customHeight="1" x14ac:dyDescent="0.2">
      <c r="K227" s="14"/>
    </row>
    <row r="228" spans="11:11" ht="15.75" customHeight="1" x14ac:dyDescent="0.2">
      <c r="K228" s="14"/>
    </row>
    <row r="229" spans="11:11" ht="15.75" customHeight="1" x14ac:dyDescent="0.2">
      <c r="K229" s="14"/>
    </row>
    <row r="230" spans="11:11" ht="15.75" customHeight="1" x14ac:dyDescent="0.2">
      <c r="K230" s="14"/>
    </row>
    <row r="231" spans="11:11" ht="15.75" customHeight="1" x14ac:dyDescent="0.2">
      <c r="K231" s="14"/>
    </row>
    <row r="232" spans="11:11" ht="15.75" customHeight="1" x14ac:dyDescent="0.2">
      <c r="K232" s="14"/>
    </row>
    <row r="233" spans="11:11" ht="15.75" customHeight="1" x14ac:dyDescent="0.2">
      <c r="K233" s="14"/>
    </row>
    <row r="234" spans="11:11" ht="15.75" customHeight="1" x14ac:dyDescent="0.2">
      <c r="K234" s="14"/>
    </row>
    <row r="235" spans="11:11" ht="15.75" customHeight="1" x14ac:dyDescent="0.2">
      <c r="K235" s="14"/>
    </row>
    <row r="236" spans="11:11" ht="15.75" customHeight="1" x14ac:dyDescent="0.2">
      <c r="K236" s="14"/>
    </row>
    <row r="237" spans="11:11" ht="15.75" customHeight="1" x14ac:dyDescent="0.2">
      <c r="K237" s="14"/>
    </row>
    <row r="238" spans="11:11" ht="15.75" customHeight="1" x14ac:dyDescent="0.2">
      <c r="K238" s="14"/>
    </row>
    <row r="239" spans="11:11" ht="15.75" customHeight="1" x14ac:dyDescent="0.2">
      <c r="K239" s="14"/>
    </row>
    <row r="240" spans="11:11" ht="15.75" customHeight="1" x14ac:dyDescent="0.2">
      <c r="K240" s="14"/>
    </row>
    <row r="241" spans="11:11" ht="15.75" customHeight="1" x14ac:dyDescent="0.2">
      <c r="K241" s="14"/>
    </row>
    <row r="242" spans="11:11" ht="15.75" customHeight="1" x14ac:dyDescent="0.2">
      <c r="K242" s="14"/>
    </row>
    <row r="243" spans="11:11" ht="15.75" customHeight="1" x14ac:dyDescent="0.2">
      <c r="K243" s="14"/>
    </row>
    <row r="244" spans="11:11" ht="15.75" customHeight="1" x14ac:dyDescent="0.2">
      <c r="K244" s="14"/>
    </row>
    <row r="245" spans="11:11" ht="15.75" customHeight="1" x14ac:dyDescent="0.2">
      <c r="K245" s="14"/>
    </row>
    <row r="246" spans="11:11" ht="15.75" customHeight="1" x14ac:dyDescent="0.2">
      <c r="K246" s="14"/>
    </row>
    <row r="247" spans="11:11" ht="15.75" customHeight="1" x14ac:dyDescent="0.2">
      <c r="K247" s="14"/>
    </row>
    <row r="248" spans="11:11" ht="15.75" customHeight="1" x14ac:dyDescent="0.2">
      <c r="K248" s="14"/>
    </row>
    <row r="249" spans="11:11" ht="15.75" customHeight="1" x14ac:dyDescent="0.2">
      <c r="K249" s="14"/>
    </row>
    <row r="250" spans="11:11" ht="15.75" customHeight="1" x14ac:dyDescent="0.2">
      <c r="K250" s="14"/>
    </row>
    <row r="251" spans="11:11" ht="15.75" customHeight="1" x14ac:dyDescent="0.2">
      <c r="K251" s="14"/>
    </row>
    <row r="252" spans="11:11" ht="15.75" customHeight="1" x14ac:dyDescent="0.2">
      <c r="K252" s="14"/>
    </row>
    <row r="253" spans="11:11" ht="15.75" customHeight="1" x14ac:dyDescent="0.2">
      <c r="K253" s="14"/>
    </row>
    <row r="254" spans="11:11" ht="15.75" customHeight="1" x14ac:dyDescent="0.2">
      <c r="K254" s="14"/>
    </row>
    <row r="255" spans="11:11" ht="15.75" customHeight="1" x14ac:dyDescent="0.2">
      <c r="K255" s="14"/>
    </row>
    <row r="256" spans="11:11" ht="15.75" customHeight="1" x14ac:dyDescent="0.2">
      <c r="K256" s="14"/>
    </row>
    <row r="257" spans="11:11" ht="15.75" customHeight="1" x14ac:dyDescent="0.2">
      <c r="K257" s="14"/>
    </row>
    <row r="258" spans="11:11" ht="15.75" customHeight="1" x14ac:dyDescent="0.2">
      <c r="K258" s="14"/>
    </row>
    <row r="259" spans="11:11" ht="15.75" customHeight="1" x14ac:dyDescent="0.2">
      <c r="K259" s="14"/>
    </row>
    <row r="260" spans="11:11" ht="15.75" customHeight="1" x14ac:dyDescent="0.2">
      <c r="K260" s="14"/>
    </row>
    <row r="261" spans="11:11" ht="15.75" customHeight="1" x14ac:dyDescent="0.2">
      <c r="K261" s="14"/>
    </row>
    <row r="262" spans="11:11" ht="15.75" customHeight="1" x14ac:dyDescent="0.2">
      <c r="K262" s="14"/>
    </row>
    <row r="263" spans="11:11" ht="15.75" customHeight="1" x14ac:dyDescent="0.2">
      <c r="K263" s="14"/>
    </row>
    <row r="264" spans="11:11" ht="15.75" customHeight="1" x14ac:dyDescent="0.2">
      <c r="K264" s="14"/>
    </row>
    <row r="265" spans="11:11" ht="15.75" customHeight="1" x14ac:dyDescent="0.2">
      <c r="K265" s="14"/>
    </row>
    <row r="266" spans="11:11" ht="15.75" customHeight="1" x14ac:dyDescent="0.2">
      <c r="K266" s="14"/>
    </row>
    <row r="267" spans="11:11" ht="15.75" customHeight="1" x14ac:dyDescent="0.2">
      <c r="K267" s="14"/>
    </row>
    <row r="268" spans="11:11" ht="15.75" customHeight="1" x14ac:dyDescent="0.2">
      <c r="K268" s="14"/>
    </row>
    <row r="269" spans="11:11" ht="15.75" customHeight="1" x14ac:dyDescent="0.2">
      <c r="K269" s="14"/>
    </row>
    <row r="270" spans="11:11" ht="15.75" customHeight="1" x14ac:dyDescent="0.2">
      <c r="K270" s="14"/>
    </row>
    <row r="271" spans="11:11" ht="15.75" customHeight="1" x14ac:dyDescent="0.2">
      <c r="K271" s="14"/>
    </row>
    <row r="272" spans="11:11" ht="15.75" customHeight="1" x14ac:dyDescent="0.2">
      <c r="K272" s="14"/>
    </row>
    <row r="273" spans="11:11" ht="15.75" customHeight="1" x14ac:dyDescent="0.2">
      <c r="K273" s="14"/>
    </row>
    <row r="274" spans="11:11" ht="15.75" customHeight="1" x14ac:dyDescent="0.2">
      <c r="K274" s="14"/>
    </row>
    <row r="275" spans="11:11" ht="15.75" customHeight="1" x14ac:dyDescent="0.2">
      <c r="K275" s="14"/>
    </row>
    <row r="276" spans="11:11" ht="15.75" customHeight="1" x14ac:dyDescent="0.2">
      <c r="K276" s="14"/>
    </row>
    <row r="277" spans="11:11" ht="15.75" customHeight="1" x14ac:dyDescent="0.2">
      <c r="K277" s="14"/>
    </row>
    <row r="278" spans="11:11" ht="15.75" customHeight="1" x14ac:dyDescent="0.2">
      <c r="K278" s="14"/>
    </row>
    <row r="279" spans="11:11" ht="15.75" customHeight="1" x14ac:dyDescent="0.2">
      <c r="K279" s="14"/>
    </row>
    <row r="280" spans="11:11" ht="15.75" customHeight="1" x14ac:dyDescent="0.2">
      <c r="K280" s="14"/>
    </row>
    <row r="281" spans="11:11" ht="15.75" customHeight="1" x14ac:dyDescent="0.2">
      <c r="K281" s="14"/>
    </row>
    <row r="282" spans="11:11" ht="15.75" customHeight="1" x14ac:dyDescent="0.2">
      <c r="K282" s="14"/>
    </row>
    <row r="283" spans="11:11" ht="15.75" customHeight="1" x14ac:dyDescent="0.2">
      <c r="K283" s="14"/>
    </row>
    <row r="284" spans="11:11" ht="15.75" customHeight="1" x14ac:dyDescent="0.2">
      <c r="K284" s="14"/>
    </row>
    <row r="285" spans="11:11" ht="15.75" customHeight="1" x14ac:dyDescent="0.2">
      <c r="K285" s="14"/>
    </row>
    <row r="286" spans="11:11" ht="15.75" customHeight="1" x14ac:dyDescent="0.2">
      <c r="K286" s="14"/>
    </row>
    <row r="287" spans="11:11" ht="15.75" customHeight="1" x14ac:dyDescent="0.2">
      <c r="K287" s="14"/>
    </row>
    <row r="288" spans="11:11" ht="15.75" customHeight="1" x14ac:dyDescent="0.2">
      <c r="K288" s="14"/>
    </row>
    <row r="289" spans="11:11" ht="15.75" customHeight="1" x14ac:dyDescent="0.2">
      <c r="K289" s="14"/>
    </row>
    <row r="290" spans="11:11" ht="15.75" customHeight="1" x14ac:dyDescent="0.2">
      <c r="K290" s="14"/>
    </row>
    <row r="291" spans="11:11" ht="15.75" customHeight="1" x14ac:dyDescent="0.2">
      <c r="K291" s="14"/>
    </row>
    <row r="292" spans="11:11" ht="15.75" customHeight="1" x14ac:dyDescent="0.2">
      <c r="K292" s="14"/>
    </row>
    <row r="293" spans="11:11" ht="15.75" customHeight="1" x14ac:dyDescent="0.2">
      <c r="K293" s="14"/>
    </row>
    <row r="294" spans="11:11" ht="15.75" customHeight="1" x14ac:dyDescent="0.2">
      <c r="K294" s="14"/>
    </row>
    <row r="295" spans="11:11" ht="15.75" customHeight="1" x14ac:dyDescent="0.2">
      <c r="K295" s="14"/>
    </row>
    <row r="296" spans="11:11" ht="15.75" customHeight="1" x14ac:dyDescent="0.2">
      <c r="K296" s="14"/>
    </row>
    <row r="297" spans="11:11" ht="15.75" customHeight="1" x14ac:dyDescent="0.2">
      <c r="K297" s="14"/>
    </row>
    <row r="298" spans="11:11" ht="15.75" customHeight="1" x14ac:dyDescent="0.2">
      <c r="K298" s="14"/>
    </row>
    <row r="299" spans="11:11" ht="15.75" customHeight="1" x14ac:dyDescent="0.2">
      <c r="K299" s="14"/>
    </row>
    <row r="300" spans="11:11" ht="15.75" customHeight="1" x14ac:dyDescent="0.2">
      <c r="K300" s="14"/>
    </row>
    <row r="301" spans="11:11" ht="15.75" customHeight="1" x14ac:dyDescent="0.2">
      <c r="K301" s="14"/>
    </row>
    <row r="302" spans="11:11" ht="15.75" customHeight="1" x14ac:dyDescent="0.2">
      <c r="K302" s="14"/>
    </row>
    <row r="303" spans="11:11" ht="15.75" customHeight="1" x14ac:dyDescent="0.2">
      <c r="K303" s="14"/>
    </row>
    <row r="304" spans="11:11" ht="15.75" customHeight="1" x14ac:dyDescent="0.2">
      <c r="K304" s="14"/>
    </row>
    <row r="305" spans="11:11" ht="15.75" customHeight="1" x14ac:dyDescent="0.2">
      <c r="K305" s="14"/>
    </row>
    <row r="306" spans="11:11" ht="15.75" customHeight="1" x14ac:dyDescent="0.2">
      <c r="K306" s="14"/>
    </row>
    <row r="307" spans="11:11" ht="15.75" customHeight="1" x14ac:dyDescent="0.2">
      <c r="K307" s="14"/>
    </row>
    <row r="308" spans="11:11" ht="15.75" customHeight="1" x14ac:dyDescent="0.2">
      <c r="K308" s="14"/>
    </row>
    <row r="309" spans="11:11" ht="15.75" customHeight="1" x14ac:dyDescent="0.2">
      <c r="K309" s="14"/>
    </row>
    <row r="310" spans="11:11" ht="15.75" customHeight="1" x14ac:dyDescent="0.2">
      <c r="K310" s="14"/>
    </row>
    <row r="311" spans="11:11" ht="15.75" customHeight="1" x14ac:dyDescent="0.2">
      <c r="K311" s="14"/>
    </row>
    <row r="312" spans="11:11" ht="15.75" customHeight="1" x14ac:dyDescent="0.2">
      <c r="K312" s="14"/>
    </row>
    <row r="313" spans="11:11" ht="15.75" customHeight="1" x14ac:dyDescent="0.2">
      <c r="K313" s="14"/>
    </row>
    <row r="314" spans="11:11" ht="15.75" customHeight="1" x14ac:dyDescent="0.2">
      <c r="K314" s="14"/>
    </row>
    <row r="315" spans="11:11" ht="15.75" customHeight="1" x14ac:dyDescent="0.2">
      <c r="K315" s="14"/>
    </row>
    <row r="316" spans="11:11" ht="15.75" customHeight="1" x14ac:dyDescent="0.2">
      <c r="K316" s="14"/>
    </row>
    <row r="317" spans="11:11" ht="15.75" customHeight="1" x14ac:dyDescent="0.2">
      <c r="K317" s="14"/>
    </row>
    <row r="318" spans="11:11" ht="15.75" customHeight="1" x14ac:dyDescent="0.2">
      <c r="K318" s="14"/>
    </row>
    <row r="319" spans="11:11" ht="15.75" customHeight="1" x14ac:dyDescent="0.2">
      <c r="K319" s="14"/>
    </row>
    <row r="320" spans="11:11" ht="15.75" customHeight="1" x14ac:dyDescent="0.2">
      <c r="K320" s="14"/>
    </row>
    <row r="321" spans="11:11" ht="15.75" customHeight="1" x14ac:dyDescent="0.2">
      <c r="K321" s="14"/>
    </row>
    <row r="322" spans="11:11" ht="15.75" customHeight="1" x14ac:dyDescent="0.2">
      <c r="K322" s="14"/>
    </row>
    <row r="323" spans="11:11" ht="15.75" customHeight="1" x14ac:dyDescent="0.2">
      <c r="K323" s="14"/>
    </row>
    <row r="324" spans="11:11" ht="15.75" customHeight="1" x14ac:dyDescent="0.2">
      <c r="K324" s="14"/>
    </row>
    <row r="325" spans="11:11" ht="15.75" customHeight="1" x14ac:dyDescent="0.2">
      <c r="K325" s="14"/>
    </row>
    <row r="326" spans="11:11" ht="15.75" customHeight="1" x14ac:dyDescent="0.2">
      <c r="K326" s="14"/>
    </row>
    <row r="327" spans="11:11" ht="15.75" customHeight="1" x14ac:dyDescent="0.2">
      <c r="K327" s="14"/>
    </row>
    <row r="328" spans="11:11" ht="15.75" customHeight="1" x14ac:dyDescent="0.2">
      <c r="K328" s="14"/>
    </row>
    <row r="329" spans="11:11" ht="15.75" customHeight="1" x14ac:dyDescent="0.2">
      <c r="K329" s="14"/>
    </row>
    <row r="330" spans="11:11" ht="15.75" customHeight="1" x14ac:dyDescent="0.2">
      <c r="K330" s="14"/>
    </row>
    <row r="331" spans="11:11" ht="15.75" customHeight="1" x14ac:dyDescent="0.2">
      <c r="K331" s="14"/>
    </row>
    <row r="332" spans="11:11" ht="15.75" customHeight="1" x14ac:dyDescent="0.2">
      <c r="K332" s="14"/>
    </row>
    <row r="333" spans="11:11" ht="15.75" customHeight="1" x14ac:dyDescent="0.2">
      <c r="K333" s="14"/>
    </row>
    <row r="334" spans="11:11" ht="15.75" customHeight="1" x14ac:dyDescent="0.2">
      <c r="K334" s="14"/>
    </row>
    <row r="335" spans="11:11" ht="15.75" customHeight="1" x14ac:dyDescent="0.2">
      <c r="K335" s="14"/>
    </row>
    <row r="336" spans="11:11" ht="15.75" customHeight="1" x14ac:dyDescent="0.2">
      <c r="K336" s="14"/>
    </row>
    <row r="337" spans="11:11" ht="15.75" customHeight="1" x14ac:dyDescent="0.2">
      <c r="K337" s="14"/>
    </row>
    <row r="338" spans="11:11" ht="15.75" customHeight="1" x14ac:dyDescent="0.2">
      <c r="K338" s="14"/>
    </row>
    <row r="339" spans="11:11" ht="15.75" customHeight="1" x14ac:dyDescent="0.2">
      <c r="K339" s="14"/>
    </row>
    <row r="340" spans="11:11" ht="15.75" customHeight="1" x14ac:dyDescent="0.2">
      <c r="K340" s="14"/>
    </row>
    <row r="341" spans="11:11" ht="15.75" customHeight="1" x14ac:dyDescent="0.2">
      <c r="K341" s="14"/>
    </row>
    <row r="342" spans="11:11" ht="15.75" customHeight="1" x14ac:dyDescent="0.2">
      <c r="K342" s="14"/>
    </row>
    <row r="343" spans="11:11" ht="15.75" customHeight="1" x14ac:dyDescent="0.2">
      <c r="K343" s="14"/>
    </row>
    <row r="344" spans="11:11" ht="15.75" customHeight="1" x14ac:dyDescent="0.2">
      <c r="K344" s="14"/>
    </row>
    <row r="345" spans="11:11" ht="15.75" customHeight="1" x14ac:dyDescent="0.2">
      <c r="K345" s="14"/>
    </row>
    <row r="346" spans="11:11" ht="15.75" customHeight="1" x14ac:dyDescent="0.2">
      <c r="K346" s="14"/>
    </row>
    <row r="347" spans="11:11" ht="15.75" customHeight="1" x14ac:dyDescent="0.2">
      <c r="K347" s="14"/>
    </row>
    <row r="348" spans="11:11" ht="15.75" customHeight="1" x14ac:dyDescent="0.2">
      <c r="K348" s="14"/>
    </row>
    <row r="349" spans="11:11" ht="15.75" customHeight="1" x14ac:dyDescent="0.2">
      <c r="K349" s="14"/>
    </row>
    <row r="350" spans="11:11" ht="15.75" customHeight="1" x14ac:dyDescent="0.2">
      <c r="K350" s="14"/>
    </row>
    <row r="351" spans="11:11" ht="15.75" customHeight="1" x14ac:dyDescent="0.2">
      <c r="K351" s="14"/>
    </row>
    <row r="352" spans="11:11" ht="15.75" customHeight="1" x14ac:dyDescent="0.2">
      <c r="K352" s="14"/>
    </row>
    <row r="353" spans="11:11" ht="15.75" customHeight="1" x14ac:dyDescent="0.2">
      <c r="K353" s="14"/>
    </row>
    <row r="354" spans="11:11" ht="15.75" customHeight="1" x14ac:dyDescent="0.2">
      <c r="K354" s="14"/>
    </row>
    <row r="355" spans="11:11" ht="15.75" customHeight="1" x14ac:dyDescent="0.2">
      <c r="K355" s="14"/>
    </row>
    <row r="356" spans="11:11" ht="15.75" customHeight="1" x14ac:dyDescent="0.2">
      <c r="K356" s="14"/>
    </row>
    <row r="357" spans="11:11" ht="15.75" customHeight="1" x14ac:dyDescent="0.2">
      <c r="K357" s="14"/>
    </row>
    <row r="358" spans="11:11" ht="15.75" customHeight="1" x14ac:dyDescent="0.2">
      <c r="K358" s="14"/>
    </row>
    <row r="359" spans="11:11" ht="15.75" customHeight="1" x14ac:dyDescent="0.2">
      <c r="K359" s="14"/>
    </row>
    <row r="360" spans="11:11" ht="15.75" customHeight="1" x14ac:dyDescent="0.2">
      <c r="K360" s="14"/>
    </row>
    <row r="361" spans="11:11" ht="15.75" customHeight="1" x14ac:dyDescent="0.2">
      <c r="K361" s="14"/>
    </row>
    <row r="362" spans="11:11" ht="15.75" customHeight="1" x14ac:dyDescent="0.2">
      <c r="K362" s="14"/>
    </row>
    <row r="363" spans="11:11" ht="15.75" customHeight="1" x14ac:dyDescent="0.2">
      <c r="K363" s="14"/>
    </row>
    <row r="364" spans="11:11" ht="15.75" customHeight="1" x14ac:dyDescent="0.2">
      <c r="K364" s="14"/>
    </row>
    <row r="365" spans="11:11" ht="15.75" customHeight="1" x14ac:dyDescent="0.2">
      <c r="K365" s="14"/>
    </row>
    <row r="366" spans="11:11" ht="15.75" customHeight="1" x14ac:dyDescent="0.2">
      <c r="K366" s="14"/>
    </row>
    <row r="367" spans="11:11" ht="15.75" customHeight="1" x14ac:dyDescent="0.2">
      <c r="K367" s="14"/>
    </row>
    <row r="368" spans="11:11" ht="15.75" customHeight="1" x14ac:dyDescent="0.2">
      <c r="K368" s="14"/>
    </row>
    <row r="369" spans="11:11" ht="15.75" customHeight="1" x14ac:dyDescent="0.2">
      <c r="K369" s="14"/>
    </row>
    <row r="370" spans="11:11" ht="15.75" customHeight="1" x14ac:dyDescent="0.2">
      <c r="K370" s="14"/>
    </row>
    <row r="371" spans="11:11" ht="15.75" customHeight="1" x14ac:dyDescent="0.2">
      <c r="K371" s="14"/>
    </row>
    <row r="372" spans="11:11" ht="15.75" customHeight="1" x14ac:dyDescent="0.2">
      <c r="K372" s="14"/>
    </row>
    <row r="373" spans="11:11" ht="15.75" customHeight="1" x14ac:dyDescent="0.2">
      <c r="K373" s="14"/>
    </row>
    <row r="374" spans="11:11" ht="15.75" customHeight="1" x14ac:dyDescent="0.2">
      <c r="K374" s="14"/>
    </row>
    <row r="375" spans="11:11" ht="15.75" customHeight="1" x14ac:dyDescent="0.2">
      <c r="K375" s="14"/>
    </row>
    <row r="376" spans="11:11" ht="15.75" customHeight="1" x14ac:dyDescent="0.2">
      <c r="K376" s="14"/>
    </row>
    <row r="377" spans="11:11" ht="15.75" customHeight="1" x14ac:dyDescent="0.2">
      <c r="K377" s="14"/>
    </row>
    <row r="378" spans="11:11" ht="15.75" customHeight="1" x14ac:dyDescent="0.2">
      <c r="K378" s="14"/>
    </row>
    <row r="379" spans="11:11" ht="15.75" customHeight="1" x14ac:dyDescent="0.2">
      <c r="K379" s="14"/>
    </row>
    <row r="380" spans="11:11" ht="15.75" customHeight="1" x14ac:dyDescent="0.2">
      <c r="K380" s="14"/>
    </row>
    <row r="381" spans="11:11" ht="15.75" customHeight="1" x14ac:dyDescent="0.2">
      <c r="K381" s="14"/>
    </row>
    <row r="382" spans="11:11" ht="15.75" customHeight="1" x14ac:dyDescent="0.2">
      <c r="K382" s="14"/>
    </row>
    <row r="383" spans="11:11" ht="15.75" customHeight="1" x14ac:dyDescent="0.2">
      <c r="K383" s="14"/>
    </row>
    <row r="384" spans="11:11" ht="15.75" customHeight="1" x14ac:dyDescent="0.2">
      <c r="K384" s="14"/>
    </row>
    <row r="385" spans="11:11" ht="15.75" customHeight="1" x14ac:dyDescent="0.2">
      <c r="K385" s="14"/>
    </row>
    <row r="386" spans="11:11" ht="15.75" customHeight="1" x14ac:dyDescent="0.2">
      <c r="K386" s="14"/>
    </row>
    <row r="387" spans="11:11" ht="15.75" customHeight="1" x14ac:dyDescent="0.2">
      <c r="K387" s="14"/>
    </row>
    <row r="388" spans="11:11" ht="15.75" customHeight="1" x14ac:dyDescent="0.2">
      <c r="K388" s="14"/>
    </row>
    <row r="389" spans="11:11" ht="15.75" customHeight="1" x14ac:dyDescent="0.2">
      <c r="K389" s="14"/>
    </row>
    <row r="390" spans="11:11" ht="15.75" customHeight="1" x14ac:dyDescent="0.2">
      <c r="K390" s="14"/>
    </row>
    <row r="391" spans="11:11" ht="15.75" customHeight="1" x14ac:dyDescent="0.2">
      <c r="K391" s="14"/>
    </row>
    <row r="392" spans="11:11" ht="15.75" customHeight="1" x14ac:dyDescent="0.2">
      <c r="K392" s="14"/>
    </row>
    <row r="393" spans="11:11" ht="15.75" customHeight="1" x14ac:dyDescent="0.2">
      <c r="K393" s="14"/>
    </row>
    <row r="394" spans="11:11" ht="15.75" customHeight="1" x14ac:dyDescent="0.2">
      <c r="K394" s="14"/>
    </row>
    <row r="395" spans="11:11" ht="15.75" customHeight="1" x14ac:dyDescent="0.2">
      <c r="K395" s="14"/>
    </row>
    <row r="396" spans="11:11" ht="15.75" customHeight="1" x14ac:dyDescent="0.2">
      <c r="K396" s="14"/>
    </row>
    <row r="397" spans="11:11" ht="15.75" customHeight="1" x14ac:dyDescent="0.2">
      <c r="K397" s="14"/>
    </row>
    <row r="398" spans="11:11" ht="15.75" customHeight="1" x14ac:dyDescent="0.2">
      <c r="K398" s="14"/>
    </row>
    <row r="399" spans="11:11" ht="15.75" customHeight="1" x14ac:dyDescent="0.2">
      <c r="K399" s="14"/>
    </row>
    <row r="400" spans="11:11" ht="15.75" customHeight="1" x14ac:dyDescent="0.2">
      <c r="K400" s="14"/>
    </row>
    <row r="401" spans="11:11" ht="15.75" customHeight="1" x14ac:dyDescent="0.2">
      <c r="K401" s="14"/>
    </row>
    <row r="402" spans="11:11" ht="15.75" customHeight="1" x14ac:dyDescent="0.2">
      <c r="K402" s="14"/>
    </row>
    <row r="403" spans="11:11" ht="15.75" customHeight="1" x14ac:dyDescent="0.2">
      <c r="K403" s="14"/>
    </row>
    <row r="404" spans="11:11" ht="15.75" customHeight="1" x14ac:dyDescent="0.2">
      <c r="K404" s="14"/>
    </row>
    <row r="405" spans="11:11" ht="15.75" customHeight="1" x14ac:dyDescent="0.2">
      <c r="K405" s="14"/>
    </row>
    <row r="406" spans="11:11" ht="15.75" customHeight="1" x14ac:dyDescent="0.2">
      <c r="K406" s="14"/>
    </row>
    <row r="407" spans="11:11" ht="15.75" customHeight="1" x14ac:dyDescent="0.2">
      <c r="K407" s="14"/>
    </row>
    <row r="408" spans="11:11" ht="15.75" customHeight="1" x14ac:dyDescent="0.2">
      <c r="K408" s="14"/>
    </row>
    <row r="409" spans="11:11" ht="15.75" customHeight="1" x14ac:dyDescent="0.2">
      <c r="K409" s="14"/>
    </row>
    <row r="410" spans="11:11" ht="15.75" customHeight="1" x14ac:dyDescent="0.2">
      <c r="K410" s="14"/>
    </row>
    <row r="411" spans="11:11" ht="15.75" customHeight="1" x14ac:dyDescent="0.2">
      <c r="K411" s="14"/>
    </row>
    <row r="412" spans="11:11" ht="15.75" customHeight="1" x14ac:dyDescent="0.2">
      <c r="K412" s="14"/>
    </row>
    <row r="413" spans="11:11" ht="15.75" customHeight="1" x14ac:dyDescent="0.2">
      <c r="K413" s="14"/>
    </row>
    <row r="414" spans="11:11" ht="15.75" customHeight="1" x14ac:dyDescent="0.2">
      <c r="K414" s="14"/>
    </row>
    <row r="415" spans="11:11" ht="15.75" customHeight="1" x14ac:dyDescent="0.2">
      <c r="K415" s="14"/>
    </row>
    <row r="416" spans="11:11" ht="15.75" customHeight="1" x14ac:dyDescent="0.2">
      <c r="K416" s="14"/>
    </row>
    <row r="417" spans="11:11" ht="15.75" customHeight="1" x14ac:dyDescent="0.2">
      <c r="K417" s="14"/>
    </row>
    <row r="418" spans="11:11" ht="15.75" customHeight="1" x14ac:dyDescent="0.2">
      <c r="K418" s="14"/>
    </row>
    <row r="419" spans="11:11" ht="15.75" customHeight="1" x14ac:dyDescent="0.2">
      <c r="K419" s="14"/>
    </row>
    <row r="420" spans="11:11" ht="15.75" customHeight="1" x14ac:dyDescent="0.2">
      <c r="K420" s="14"/>
    </row>
    <row r="421" spans="11:11" ht="15.75" customHeight="1" x14ac:dyDescent="0.2">
      <c r="K421" s="14"/>
    </row>
    <row r="422" spans="11:11" ht="15.75" customHeight="1" x14ac:dyDescent="0.2">
      <c r="K422" s="14"/>
    </row>
    <row r="423" spans="11:11" ht="15.75" customHeight="1" x14ac:dyDescent="0.2">
      <c r="K423" s="14"/>
    </row>
    <row r="424" spans="11:11" ht="15.75" customHeight="1" x14ac:dyDescent="0.2">
      <c r="K424" s="14"/>
    </row>
    <row r="425" spans="11:11" ht="15.75" customHeight="1" x14ac:dyDescent="0.2">
      <c r="K425" s="14"/>
    </row>
    <row r="426" spans="11:11" ht="15.75" customHeight="1" x14ac:dyDescent="0.2">
      <c r="K426" s="14"/>
    </row>
    <row r="427" spans="11:11" ht="15.75" customHeight="1" x14ac:dyDescent="0.2">
      <c r="K427" s="14"/>
    </row>
    <row r="428" spans="11:11" ht="15.75" customHeight="1" x14ac:dyDescent="0.2">
      <c r="K428" s="14"/>
    </row>
    <row r="429" spans="11:11" ht="15.75" customHeight="1" x14ac:dyDescent="0.2">
      <c r="K429" s="14"/>
    </row>
    <row r="430" spans="11:11" ht="15.75" customHeight="1" x14ac:dyDescent="0.2">
      <c r="K430" s="14"/>
    </row>
    <row r="431" spans="11:11" ht="15.75" customHeight="1" x14ac:dyDescent="0.2">
      <c r="K431" s="14"/>
    </row>
    <row r="432" spans="11:11" ht="15.75" customHeight="1" x14ac:dyDescent="0.2">
      <c r="K432" s="14"/>
    </row>
    <row r="433" spans="11:11" ht="15.75" customHeight="1" x14ac:dyDescent="0.2">
      <c r="K433" s="14"/>
    </row>
    <row r="434" spans="11:11" ht="15.75" customHeight="1" x14ac:dyDescent="0.2">
      <c r="K434" s="14"/>
    </row>
    <row r="435" spans="11:11" ht="15.75" customHeight="1" x14ac:dyDescent="0.2">
      <c r="K435" s="14"/>
    </row>
    <row r="436" spans="11:11" ht="15.75" customHeight="1" x14ac:dyDescent="0.2">
      <c r="K436" s="14"/>
    </row>
    <row r="437" spans="11:11" ht="15.75" customHeight="1" x14ac:dyDescent="0.2">
      <c r="K437" s="14"/>
    </row>
    <row r="438" spans="11:11" ht="15.75" customHeight="1" x14ac:dyDescent="0.2">
      <c r="K438" s="14"/>
    </row>
    <row r="439" spans="11:11" ht="15.75" customHeight="1" x14ac:dyDescent="0.2">
      <c r="K439" s="14"/>
    </row>
    <row r="440" spans="11:11" ht="15.75" customHeight="1" x14ac:dyDescent="0.2">
      <c r="K440" s="14"/>
    </row>
    <row r="441" spans="11:11" ht="15.75" customHeight="1" x14ac:dyDescent="0.2">
      <c r="K441" s="14"/>
    </row>
    <row r="442" spans="11:11" ht="15.75" customHeight="1" x14ac:dyDescent="0.2">
      <c r="K442" s="14"/>
    </row>
    <row r="443" spans="11:11" ht="15.75" customHeight="1" x14ac:dyDescent="0.2">
      <c r="K443" s="14"/>
    </row>
    <row r="444" spans="11:11" ht="15.75" customHeight="1" x14ac:dyDescent="0.2">
      <c r="K444" s="14"/>
    </row>
    <row r="445" spans="11:11" ht="15.75" customHeight="1" x14ac:dyDescent="0.2">
      <c r="K445" s="14"/>
    </row>
    <row r="446" spans="11:11" ht="15.75" customHeight="1" x14ac:dyDescent="0.2">
      <c r="K446" s="14"/>
    </row>
    <row r="447" spans="11:11" ht="15.75" customHeight="1" x14ac:dyDescent="0.2">
      <c r="K447" s="14"/>
    </row>
    <row r="448" spans="11:11" ht="15.75" customHeight="1" x14ac:dyDescent="0.2">
      <c r="K448" s="14"/>
    </row>
    <row r="449" spans="11:11" ht="15.75" customHeight="1" x14ac:dyDescent="0.2">
      <c r="K449" s="14"/>
    </row>
    <row r="450" spans="11:11" ht="15.75" customHeight="1" x14ac:dyDescent="0.2">
      <c r="K450" s="14"/>
    </row>
    <row r="451" spans="11:11" ht="15.75" customHeight="1" x14ac:dyDescent="0.2">
      <c r="K451" s="14"/>
    </row>
    <row r="452" spans="11:11" ht="15.75" customHeight="1" x14ac:dyDescent="0.2">
      <c r="K452" s="14"/>
    </row>
    <row r="453" spans="11:11" ht="15.75" customHeight="1" x14ac:dyDescent="0.2">
      <c r="K453" s="14"/>
    </row>
    <row r="454" spans="11:11" ht="15.75" customHeight="1" x14ac:dyDescent="0.2">
      <c r="K454" s="14"/>
    </row>
    <row r="455" spans="11:11" ht="15.75" customHeight="1" x14ac:dyDescent="0.2">
      <c r="K455" s="14"/>
    </row>
    <row r="456" spans="11:11" ht="15.75" customHeight="1" x14ac:dyDescent="0.2">
      <c r="K456" s="14"/>
    </row>
    <row r="457" spans="11:11" ht="15.75" customHeight="1" x14ac:dyDescent="0.2">
      <c r="K457" s="14"/>
    </row>
    <row r="458" spans="11:11" ht="15.75" customHeight="1" x14ac:dyDescent="0.2">
      <c r="K458" s="14"/>
    </row>
    <row r="459" spans="11:11" ht="15.75" customHeight="1" x14ac:dyDescent="0.2">
      <c r="K459" s="14"/>
    </row>
    <row r="460" spans="11:11" ht="15.75" customHeight="1" x14ac:dyDescent="0.2">
      <c r="K460" s="14"/>
    </row>
    <row r="461" spans="11:11" ht="15.75" customHeight="1" x14ac:dyDescent="0.2">
      <c r="K461" s="14"/>
    </row>
    <row r="462" spans="11:11" ht="15.75" customHeight="1" x14ac:dyDescent="0.2">
      <c r="K462" s="14"/>
    </row>
    <row r="463" spans="11:11" ht="15.75" customHeight="1" x14ac:dyDescent="0.2">
      <c r="K463" s="14"/>
    </row>
    <row r="464" spans="11:11" ht="15.75" customHeight="1" x14ac:dyDescent="0.2">
      <c r="K464" s="14"/>
    </row>
    <row r="465" spans="11:11" ht="15.75" customHeight="1" x14ac:dyDescent="0.2">
      <c r="K465" s="14"/>
    </row>
    <row r="466" spans="11:11" ht="15.75" customHeight="1" x14ac:dyDescent="0.2">
      <c r="K466" s="14"/>
    </row>
    <row r="467" spans="11:11" ht="15.75" customHeight="1" x14ac:dyDescent="0.2">
      <c r="K467" s="14"/>
    </row>
    <row r="468" spans="11:11" ht="15.75" customHeight="1" x14ac:dyDescent="0.2">
      <c r="K468" s="14"/>
    </row>
    <row r="469" spans="11:11" ht="15.75" customHeight="1" x14ac:dyDescent="0.2">
      <c r="K469" s="14"/>
    </row>
    <row r="470" spans="11:11" ht="15.75" customHeight="1" x14ac:dyDescent="0.2">
      <c r="K470" s="14"/>
    </row>
    <row r="471" spans="11:11" ht="15.75" customHeight="1" x14ac:dyDescent="0.2">
      <c r="K471" s="14"/>
    </row>
    <row r="472" spans="11:11" ht="15.75" customHeight="1" x14ac:dyDescent="0.2">
      <c r="K472" s="14"/>
    </row>
    <row r="473" spans="11:11" ht="15.75" customHeight="1" x14ac:dyDescent="0.2">
      <c r="K473" s="14"/>
    </row>
    <row r="474" spans="11:11" ht="15.75" customHeight="1" x14ac:dyDescent="0.2">
      <c r="K474" s="14"/>
    </row>
    <row r="475" spans="11:11" ht="15.75" customHeight="1" x14ac:dyDescent="0.2">
      <c r="K475" s="14"/>
    </row>
    <row r="476" spans="11:11" ht="15.75" customHeight="1" x14ac:dyDescent="0.2">
      <c r="K476" s="14"/>
    </row>
    <row r="477" spans="11:11" ht="15.75" customHeight="1" x14ac:dyDescent="0.2">
      <c r="K477" s="14"/>
    </row>
    <row r="478" spans="11:11" ht="15.75" customHeight="1" x14ac:dyDescent="0.2">
      <c r="K478" s="14"/>
    </row>
    <row r="479" spans="11:11" ht="15.75" customHeight="1" x14ac:dyDescent="0.2">
      <c r="K479" s="14"/>
    </row>
    <row r="480" spans="11:11" ht="15.75" customHeight="1" x14ac:dyDescent="0.2">
      <c r="K480" s="14"/>
    </row>
    <row r="481" spans="11:11" ht="15.75" customHeight="1" x14ac:dyDescent="0.2">
      <c r="K481" s="14"/>
    </row>
    <row r="482" spans="11:11" ht="15.75" customHeight="1" x14ac:dyDescent="0.2">
      <c r="K482" s="14"/>
    </row>
    <row r="483" spans="11:11" ht="15.75" customHeight="1" x14ac:dyDescent="0.2">
      <c r="K483" s="14"/>
    </row>
    <row r="484" spans="11:11" ht="15.75" customHeight="1" x14ac:dyDescent="0.2">
      <c r="K484" s="14"/>
    </row>
    <row r="485" spans="11:11" ht="15.75" customHeight="1" x14ac:dyDescent="0.2">
      <c r="K485" s="14"/>
    </row>
    <row r="486" spans="11:11" ht="15.75" customHeight="1" x14ac:dyDescent="0.2">
      <c r="K486" s="14"/>
    </row>
    <row r="487" spans="11:11" ht="15.75" customHeight="1" x14ac:dyDescent="0.2">
      <c r="K487" s="14"/>
    </row>
    <row r="488" spans="11:11" ht="15.75" customHeight="1" x14ac:dyDescent="0.2">
      <c r="K488" s="14"/>
    </row>
    <row r="489" spans="11:11" ht="15.75" customHeight="1" x14ac:dyDescent="0.2">
      <c r="K489" s="14"/>
    </row>
    <row r="490" spans="11:11" ht="15.75" customHeight="1" x14ac:dyDescent="0.2">
      <c r="K490" s="14"/>
    </row>
    <row r="491" spans="11:11" ht="15.75" customHeight="1" x14ac:dyDescent="0.2">
      <c r="K491" s="14"/>
    </row>
    <row r="492" spans="11:11" ht="15.75" customHeight="1" x14ac:dyDescent="0.2">
      <c r="K492" s="14"/>
    </row>
    <row r="493" spans="11:11" ht="15.75" customHeight="1" x14ac:dyDescent="0.2">
      <c r="K493" s="14"/>
    </row>
    <row r="494" spans="11:11" ht="15.75" customHeight="1" x14ac:dyDescent="0.2">
      <c r="K494" s="14"/>
    </row>
    <row r="495" spans="11:11" ht="15.75" customHeight="1" x14ac:dyDescent="0.2">
      <c r="K495" s="14"/>
    </row>
    <row r="496" spans="11:11" ht="15.75" customHeight="1" x14ac:dyDescent="0.2">
      <c r="K496" s="14"/>
    </row>
    <row r="497" spans="11:11" ht="15.75" customHeight="1" x14ac:dyDescent="0.2">
      <c r="K497" s="14"/>
    </row>
    <row r="498" spans="11:11" ht="15.75" customHeight="1" x14ac:dyDescent="0.2">
      <c r="K498" s="14"/>
    </row>
    <row r="499" spans="11:11" ht="15.75" customHeight="1" x14ac:dyDescent="0.2">
      <c r="K499" s="14"/>
    </row>
    <row r="500" spans="11:11" ht="15.75" customHeight="1" x14ac:dyDescent="0.2">
      <c r="K500" s="14"/>
    </row>
    <row r="501" spans="11:11" ht="15.75" customHeight="1" x14ac:dyDescent="0.2">
      <c r="K501" s="14"/>
    </row>
    <row r="502" spans="11:11" ht="15.75" customHeight="1" x14ac:dyDescent="0.2">
      <c r="K502" s="14"/>
    </row>
    <row r="503" spans="11:11" ht="15.75" customHeight="1" x14ac:dyDescent="0.2">
      <c r="K503" s="14"/>
    </row>
    <row r="504" spans="11:11" ht="15.75" customHeight="1" x14ac:dyDescent="0.2">
      <c r="K504" s="14"/>
    </row>
    <row r="505" spans="11:11" ht="15.75" customHeight="1" x14ac:dyDescent="0.2">
      <c r="K505" s="14"/>
    </row>
    <row r="506" spans="11:11" ht="15.75" customHeight="1" x14ac:dyDescent="0.2">
      <c r="K506" s="14"/>
    </row>
    <row r="507" spans="11:11" ht="15.75" customHeight="1" x14ac:dyDescent="0.2">
      <c r="K507" s="14"/>
    </row>
    <row r="508" spans="11:11" ht="15.75" customHeight="1" x14ac:dyDescent="0.2">
      <c r="K508" s="14"/>
    </row>
    <row r="509" spans="11:11" ht="15.75" customHeight="1" x14ac:dyDescent="0.2">
      <c r="K509" s="14"/>
    </row>
    <row r="510" spans="11:11" ht="15.75" customHeight="1" x14ac:dyDescent="0.2">
      <c r="K510" s="14"/>
    </row>
    <row r="511" spans="11:11" ht="15.75" customHeight="1" x14ac:dyDescent="0.2">
      <c r="K511" s="14"/>
    </row>
    <row r="512" spans="11:11" ht="15.75" customHeight="1" x14ac:dyDescent="0.2">
      <c r="K512" s="14"/>
    </row>
    <row r="513" spans="11:11" ht="15.75" customHeight="1" x14ac:dyDescent="0.2">
      <c r="K513" s="14"/>
    </row>
    <row r="514" spans="11:11" ht="15.75" customHeight="1" x14ac:dyDescent="0.2">
      <c r="K514" s="14"/>
    </row>
    <row r="515" spans="11:11" ht="15.75" customHeight="1" x14ac:dyDescent="0.2">
      <c r="K515" s="14"/>
    </row>
    <row r="516" spans="11:11" ht="15.75" customHeight="1" x14ac:dyDescent="0.2">
      <c r="K516" s="14"/>
    </row>
    <row r="517" spans="11:11" ht="15.75" customHeight="1" x14ac:dyDescent="0.2">
      <c r="K517" s="14"/>
    </row>
    <row r="518" spans="11:11" ht="15.75" customHeight="1" x14ac:dyDescent="0.2">
      <c r="K518" s="14"/>
    </row>
    <row r="519" spans="11:11" ht="15.75" customHeight="1" x14ac:dyDescent="0.2">
      <c r="K519" s="14"/>
    </row>
    <row r="520" spans="11:11" ht="15.75" customHeight="1" x14ac:dyDescent="0.2">
      <c r="K520" s="14"/>
    </row>
    <row r="521" spans="11:11" ht="15.75" customHeight="1" x14ac:dyDescent="0.2">
      <c r="K521" s="14"/>
    </row>
    <row r="522" spans="11:11" ht="15.75" customHeight="1" x14ac:dyDescent="0.2">
      <c r="K522" s="14"/>
    </row>
    <row r="523" spans="11:11" ht="15.75" customHeight="1" x14ac:dyDescent="0.2">
      <c r="K523" s="14"/>
    </row>
    <row r="524" spans="11:11" ht="15.75" customHeight="1" x14ac:dyDescent="0.2">
      <c r="K524" s="14"/>
    </row>
    <row r="525" spans="11:11" ht="15.75" customHeight="1" x14ac:dyDescent="0.2">
      <c r="K525" s="14"/>
    </row>
    <row r="526" spans="11:11" ht="15.75" customHeight="1" x14ac:dyDescent="0.2">
      <c r="K526" s="14"/>
    </row>
    <row r="527" spans="11:11" ht="15.75" customHeight="1" x14ac:dyDescent="0.2">
      <c r="K527" s="14"/>
    </row>
    <row r="528" spans="11:11" ht="15.75" customHeight="1" x14ac:dyDescent="0.2">
      <c r="K528" s="14"/>
    </row>
    <row r="529" spans="11:11" ht="15.75" customHeight="1" x14ac:dyDescent="0.2">
      <c r="K529" s="14"/>
    </row>
    <row r="530" spans="11:11" ht="15.75" customHeight="1" x14ac:dyDescent="0.2">
      <c r="K530" s="14"/>
    </row>
    <row r="531" spans="11:11" ht="15.75" customHeight="1" x14ac:dyDescent="0.2">
      <c r="K531" s="14"/>
    </row>
    <row r="532" spans="11:11" ht="15.75" customHeight="1" x14ac:dyDescent="0.2">
      <c r="K532" s="14"/>
    </row>
    <row r="533" spans="11:11" ht="15.75" customHeight="1" x14ac:dyDescent="0.2">
      <c r="K533" s="14"/>
    </row>
    <row r="534" spans="11:11" ht="15.75" customHeight="1" x14ac:dyDescent="0.2">
      <c r="K534" s="14"/>
    </row>
    <row r="535" spans="11:11" ht="15.75" customHeight="1" x14ac:dyDescent="0.2">
      <c r="K535" s="14"/>
    </row>
    <row r="536" spans="11:11" ht="15.75" customHeight="1" x14ac:dyDescent="0.2">
      <c r="K536" s="14"/>
    </row>
    <row r="537" spans="11:11" ht="15.75" customHeight="1" x14ac:dyDescent="0.2">
      <c r="K537" s="14"/>
    </row>
    <row r="538" spans="11:11" ht="15.75" customHeight="1" x14ac:dyDescent="0.2">
      <c r="K538" s="14"/>
    </row>
    <row r="539" spans="11:11" ht="15.75" customHeight="1" x14ac:dyDescent="0.2">
      <c r="K539" s="14"/>
    </row>
    <row r="540" spans="11:11" ht="15.75" customHeight="1" x14ac:dyDescent="0.2">
      <c r="K540" s="14"/>
    </row>
    <row r="541" spans="11:11" ht="15.75" customHeight="1" x14ac:dyDescent="0.2">
      <c r="K541" s="14"/>
    </row>
    <row r="542" spans="11:11" ht="15.75" customHeight="1" x14ac:dyDescent="0.2">
      <c r="K542" s="14"/>
    </row>
    <row r="543" spans="11:11" ht="15.75" customHeight="1" x14ac:dyDescent="0.2">
      <c r="K543" s="14"/>
    </row>
    <row r="544" spans="11:11" ht="15.75" customHeight="1" x14ac:dyDescent="0.2">
      <c r="K544" s="14"/>
    </row>
    <row r="545" spans="11:11" ht="15.75" customHeight="1" x14ac:dyDescent="0.2">
      <c r="K545" s="14"/>
    </row>
    <row r="546" spans="11:11" ht="15.75" customHeight="1" x14ac:dyDescent="0.2">
      <c r="K546" s="14"/>
    </row>
    <row r="547" spans="11:11" ht="15.75" customHeight="1" x14ac:dyDescent="0.2">
      <c r="K547" s="14"/>
    </row>
    <row r="548" spans="11:11" ht="15.75" customHeight="1" x14ac:dyDescent="0.2">
      <c r="K548" s="14"/>
    </row>
    <row r="549" spans="11:11" ht="15.75" customHeight="1" x14ac:dyDescent="0.2">
      <c r="K549" s="14"/>
    </row>
    <row r="550" spans="11:11" ht="15.75" customHeight="1" x14ac:dyDescent="0.2">
      <c r="K550" s="14"/>
    </row>
    <row r="551" spans="11:11" ht="15.75" customHeight="1" x14ac:dyDescent="0.2">
      <c r="K551" s="14"/>
    </row>
    <row r="552" spans="11:11" ht="15.75" customHeight="1" x14ac:dyDescent="0.2">
      <c r="K552" s="14"/>
    </row>
    <row r="553" spans="11:11" ht="15.75" customHeight="1" x14ac:dyDescent="0.2">
      <c r="K553" s="14"/>
    </row>
    <row r="554" spans="11:11" ht="15.75" customHeight="1" x14ac:dyDescent="0.2">
      <c r="K554" s="14"/>
    </row>
    <row r="555" spans="11:11" ht="15.75" customHeight="1" x14ac:dyDescent="0.2">
      <c r="K555" s="14"/>
    </row>
    <row r="556" spans="11:11" ht="15.75" customHeight="1" x14ac:dyDescent="0.2">
      <c r="K556" s="14"/>
    </row>
    <row r="557" spans="11:11" ht="15.75" customHeight="1" x14ac:dyDescent="0.2">
      <c r="K557" s="14"/>
    </row>
    <row r="558" spans="11:11" ht="15.75" customHeight="1" x14ac:dyDescent="0.2">
      <c r="K558" s="14"/>
    </row>
    <row r="559" spans="11:11" ht="15.75" customHeight="1" x14ac:dyDescent="0.2">
      <c r="K559" s="14"/>
    </row>
    <row r="560" spans="11:11" ht="15.75" customHeight="1" x14ac:dyDescent="0.2">
      <c r="K560" s="14"/>
    </row>
    <row r="561" spans="11:11" ht="15.75" customHeight="1" x14ac:dyDescent="0.2">
      <c r="K561" s="14"/>
    </row>
    <row r="562" spans="11:11" ht="15.75" customHeight="1" x14ac:dyDescent="0.2">
      <c r="K562" s="14"/>
    </row>
    <row r="563" spans="11:11" ht="15.75" customHeight="1" x14ac:dyDescent="0.2">
      <c r="K563" s="14"/>
    </row>
    <row r="564" spans="11:11" ht="15.75" customHeight="1" x14ac:dyDescent="0.2">
      <c r="K564" s="14"/>
    </row>
    <row r="565" spans="11:11" ht="15.75" customHeight="1" x14ac:dyDescent="0.2">
      <c r="K565" s="14"/>
    </row>
    <row r="566" spans="11:11" ht="15.75" customHeight="1" x14ac:dyDescent="0.2">
      <c r="K566" s="14"/>
    </row>
    <row r="567" spans="11:11" ht="15.75" customHeight="1" x14ac:dyDescent="0.2">
      <c r="K567" s="14"/>
    </row>
    <row r="568" spans="11:11" ht="15.75" customHeight="1" x14ac:dyDescent="0.2">
      <c r="K568" s="14"/>
    </row>
    <row r="569" spans="11:11" ht="15.75" customHeight="1" x14ac:dyDescent="0.2">
      <c r="K569" s="14"/>
    </row>
    <row r="570" spans="11:11" ht="15.75" customHeight="1" x14ac:dyDescent="0.2">
      <c r="K570" s="14"/>
    </row>
    <row r="571" spans="11:11" ht="15.75" customHeight="1" x14ac:dyDescent="0.2">
      <c r="K571" s="14"/>
    </row>
    <row r="572" spans="11:11" ht="15.75" customHeight="1" x14ac:dyDescent="0.2">
      <c r="K572" s="14"/>
    </row>
    <row r="573" spans="11:11" ht="15.75" customHeight="1" x14ac:dyDescent="0.2">
      <c r="K573" s="14"/>
    </row>
    <row r="574" spans="11:11" ht="15.75" customHeight="1" x14ac:dyDescent="0.2">
      <c r="K574" s="14"/>
    </row>
    <row r="575" spans="11:11" ht="15.75" customHeight="1" x14ac:dyDescent="0.2">
      <c r="K575" s="14"/>
    </row>
    <row r="576" spans="11:11" ht="15.75" customHeight="1" x14ac:dyDescent="0.2">
      <c r="K576" s="14"/>
    </row>
    <row r="577" spans="11:11" ht="15.75" customHeight="1" x14ac:dyDescent="0.2">
      <c r="K577" s="14"/>
    </row>
    <row r="578" spans="11:11" ht="15.75" customHeight="1" x14ac:dyDescent="0.2">
      <c r="K578" s="14"/>
    </row>
    <row r="579" spans="11:11" ht="15.75" customHeight="1" x14ac:dyDescent="0.2">
      <c r="K579" s="14"/>
    </row>
    <row r="580" spans="11:11" ht="15.75" customHeight="1" x14ac:dyDescent="0.2">
      <c r="K580" s="14"/>
    </row>
    <row r="581" spans="11:11" ht="15.75" customHeight="1" x14ac:dyDescent="0.2">
      <c r="K581" s="14"/>
    </row>
    <row r="582" spans="11:11" ht="15.75" customHeight="1" x14ac:dyDescent="0.2">
      <c r="K582" s="14"/>
    </row>
    <row r="583" spans="11:11" ht="15.75" customHeight="1" x14ac:dyDescent="0.2">
      <c r="K583" s="14"/>
    </row>
    <row r="584" spans="11:11" ht="15.75" customHeight="1" x14ac:dyDescent="0.2">
      <c r="K584" s="14"/>
    </row>
    <row r="585" spans="11:11" ht="15.75" customHeight="1" x14ac:dyDescent="0.2">
      <c r="K585" s="14"/>
    </row>
    <row r="586" spans="11:11" ht="15.75" customHeight="1" x14ac:dyDescent="0.2">
      <c r="K586" s="14"/>
    </row>
    <row r="587" spans="11:11" ht="15.75" customHeight="1" x14ac:dyDescent="0.2">
      <c r="K587" s="14"/>
    </row>
    <row r="588" spans="11:11" ht="15.75" customHeight="1" x14ac:dyDescent="0.2">
      <c r="K588" s="14"/>
    </row>
    <row r="589" spans="11:11" ht="15.75" customHeight="1" x14ac:dyDescent="0.2">
      <c r="K589" s="14"/>
    </row>
    <row r="590" spans="11:11" ht="15.75" customHeight="1" x14ac:dyDescent="0.2">
      <c r="K590" s="14"/>
    </row>
    <row r="591" spans="11:11" ht="15.75" customHeight="1" x14ac:dyDescent="0.2">
      <c r="K591" s="14"/>
    </row>
    <row r="592" spans="11:11" ht="15.75" customHeight="1" x14ac:dyDescent="0.2">
      <c r="K592" s="14"/>
    </row>
    <row r="593" spans="11:11" ht="15.75" customHeight="1" x14ac:dyDescent="0.2">
      <c r="K593" s="14"/>
    </row>
    <row r="594" spans="11:11" ht="15.75" customHeight="1" x14ac:dyDescent="0.2">
      <c r="K594" s="14"/>
    </row>
    <row r="595" spans="11:11" ht="15.75" customHeight="1" x14ac:dyDescent="0.2">
      <c r="K595" s="14"/>
    </row>
    <row r="596" spans="11:11" ht="15.75" customHeight="1" x14ac:dyDescent="0.2">
      <c r="K596" s="14"/>
    </row>
    <row r="597" spans="11:11" ht="15.75" customHeight="1" x14ac:dyDescent="0.2">
      <c r="K597" s="14"/>
    </row>
    <row r="598" spans="11:11" ht="15.75" customHeight="1" x14ac:dyDescent="0.2">
      <c r="K598" s="14"/>
    </row>
    <row r="599" spans="11:11" ht="15.75" customHeight="1" x14ac:dyDescent="0.2">
      <c r="K599" s="14"/>
    </row>
    <row r="600" spans="11:11" ht="15.75" customHeight="1" x14ac:dyDescent="0.2">
      <c r="K600" s="14"/>
    </row>
    <row r="601" spans="11:11" ht="15.75" customHeight="1" x14ac:dyDescent="0.2">
      <c r="K601" s="14"/>
    </row>
    <row r="602" spans="11:11" ht="15.75" customHeight="1" x14ac:dyDescent="0.2">
      <c r="K602" s="14"/>
    </row>
    <row r="603" spans="11:11" ht="15.75" customHeight="1" x14ac:dyDescent="0.2">
      <c r="K603" s="14"/>
    </row>
    <row r="604" spans="11:11" ht="15.75" customHeight="1" x14ac:dyDescent="0.2">
      <c r="K604" s="14"/>
    </row>
    <row r="605" spans="11:11" ht="15.75" customHeight="1" x14ac:dyDescent="0.2">
      <c r="K605" s="14"/>
    </row>
    <row r="606" spans="11:11" ht="15.75" customHeight="1" x14ac:dyDescent="0.2">
      <c r="K606" s="14"/>
    </row>
    <row r="607" spans="11:11" ht="15.75" customHeight="1" x14ac:dyDescent="0.2">
      <c r="K607" s="14"/>
    </row>
    <row r="608" spans="11:11" ht="15.75" customHeight="1" x14ac:dyDescent="0.2">
      <c r="K608" s="14"/>
    </row>
    <row r="609" spans="11:11" ht="15.75" customHeight="1" x14ac:dyDescent="0.2">
      <c r="K609" s="14"/>
    </row>
    <row r="610" spans="11:11" ht="15.75" customHeight="1" x14ac:dyDescent="0.2">
      <c r="K610" s="14"/>
    </row>
    <row r="611" spans="11:11" ht="15.75" customHeight="1" x14ac:dyDescent="0.2">
      <c r="K611" s="14"/>
    </row>
    <row r="612" spans="11:11" ht="15.75" customHeight="1" x14ac:dyDescent="0.2">
      <c r="K612" s="14"/>
    </row>
    <row r="613" spans="11:11" ht="15.75" customHeight="1" x14ac:dyDescent="0.2">
      <c r="K613" s="14"/>
    </row>
    <row r="614" spans="11:11" ht="15.75" customHeight="1" x14ac:dyDescent="0.2">
      <c r="K614" s="14"/>
    </row>
    <row r="615" spans="11:11" ht="15.75" customHeight="1" x14ac:dyDescent="0.2">
      <c r="K615" s="14"/>
    </row>
    <row r="616" spans="11:11" ht="15.75" customHeight="1" x14ac:dyDescent="0.2">
      <c r="K616" s="14"/>
    </row>
    <row r="617" spans="11:11" ht="15.75" customHeight="1" x14ac:dyDescent="0.2">
      <c r="K617" s="14"/>
    </row>
    <row r="618" spans="11:11" ht="15.75" customHeight="1" x14ac:dyDescent="0.2">
      <c r="K618" s="14"/>
    </row>
    <row r="619" spans="11:11" ht="15.75" customHeight="1" x14ac:dyDescent="0.2">
      <c r="K619" s="14"/>
    </row>
    <row r="620" spans="11:11" ht="15.75" customHeight="1" x14ac:dyDescent="0.2">
      <c r="K620" s="14"/>
    </row>
    <row r="621" spans="11:11" ht="15.75" customHeight="1" x14ac:dyDescent="0.2">
      <c r="K621" s="14"/>
    </row>
    <row r="622" spans="11:11" ht="15.75" customHeight="1" x14ac:dyDescent="0.2">
      <c r="K622" s="14"/>
    </row>
    <row r="623" spans="11:11" ht="15.75" customHeight="1" x14ac:dyDescent="0.2">
      <c r="K623" s="14"/>
    </row>
    <row r="624" spans="11:11" ht="15.75" customHeight="1" x14ac:dyDescent="0.2">
      <c r="K624" s="14"/>
    </row>
    <row r="625" spans="11:11" ht="15.75" customHeight="1" x14ac:dyDescent="0.2">
      <c r="K625" s="14"/>
    </row>
    <row r="626" spans="11:11" ht="15.75" customHeight="1" x14ac:dyDescent="0.2">
      <c r="K626" s="14"/>
    </row>
    <row r="627" spans="11:11" ht="15.75" customHeight="1" x14ac:dyDescent="0.2">
      <c r="K627" s="14"/>
    </row>
    <row r="628" spans="11:11" ht="15.75" customHeight="1" x14ac:dyDescent="0.2">
      <c r="K628" s="14"/>
    </row>
    <row r="629" spans="11:11" ht="15.75" customHeight="1" x14ac:dyDescent="0.2">
      <c r="K629" s="14"/>
    </row>
    <row r="630" spans="11:11" ht="15.75" customHeight="1" x14ac:dyDescent="0.2">
      <c r="K630" s="14"/>
    </row>
    <row r="631" spans="11:11" ht="15.75" customHeight="1" x14ac:dyDescent="0.2">
      <c r="K631" s="14"/>
    </row>
    <row r="632" spans="11:11" ht="15.75" customHeight="1" x14ac:dyDescent="0.2">
      <c r="K632" s="14"/>
    </row>
    <row r="633" spans="11:11" ht="15.75" customHeight="1" x14ac:dyDescent="0.2">
      <c r="K633" s="14"/>
    </row>
    <row r="634" spans="11:11" ht="15.75" customHeight="1" x14ac:dyDescent="0.2">
      <c r="K634" s="14"/>
    </row>
    <row r="635" spans="11:11" ht="15.75" customHeight="1" x14ac:dyDescent="0.2">
      <c r="K635" s="14"/>
    </row>
    <row r="636" spans="11:11" ht="15.75" customHeight="1" x14ac:dyDescent="0.2">
      <c r="K636" s="14"/>
    </row>
    <row r="637" spans="11:11" ht="15.75" customHeight="1" x14ac:dyDescent="0.2">
      <c r="K637" s="14"/>
    </row>
    <row r="638" spans="11:11" ht="15.75" customHeight="1" x14ac:dyDescent="0.2">
      <c r="K638" s="14"/>
    </row>
    <row r="639" spans="11:11" ht="15.75" customHeight="1" x14ac:dyDescent="0.2">
      <c r="K639" s="14"/>
    </row>
    <row r="640" spans="11:11" ht="15.75" customHeight="1" x14ac:dyDescent="0.2">
      <c r="K640" s="14"/>
    </row>
    <row r="641" spans="11:11" ht="15.75" customHeight="1" x14ac:dyDescent="0.2">
      <c r="K641" s="14"/>
    </row>
    <row r="642" spans="11:11" ht="15.75" customHeight="1" x14ac:dyDescent="0.2">
      <c r="K642" s="14"/>
    </row>
    <row r="643" spans="11:11" ht="15.75" customHeight="1" x14ac:dyDescent="0.2">
      <c r="K643" s="14"/>
    </row>
    <row r="644" spans="11:11" ht="15.75" customHeight="1" x14ac:dyDescent="0.2">
      <c r="K644" s="14"/>
    </row>
    <row r="645" spans="11:11" ht="15.75" customHeight="1" x14ac:dyDescent="0.2">
      <c r="K645" s="14"/>
    </row>
    <row r="646" spans="11:11" ht="15.75" customHeight="1" x14ac:dyDescent="0.2">
      <c r="K646" s="14"/>
    </row>
    <row r="647" spans="11:11" ht="15.75" customHeight="1" x14ac:dyDescent="0.2">
      <c r="K647" s="14"/>
    </row>
    <row r="648" spans="11:11" ht="15.75" customHeight="1" x14ac:dyDescent="0.2">
      <c r="K648" s="14"/>
    </row>
    <row r="649" spans="11:11" ht="15.75" customHeight="1" x14ac:dyDescent="0.2">
      <c r="K649" s="14"/>
    </row>
    <row r="650" spans="11:11" ht="15.75" customHeight="1" x14ac:dyDescent="0.2">
      <c r="K650" s="14"/>
    </row>
    <row r="651" spans="11:11" ht="15.75" customHeight="1" x14ac:dyDescent="0.2">
      <c r="K651" s="14"/>
    </row>
    <row r="652" spans="11:11" ht="15.75" customHeight="1" x14ac:dyDescent="0.2">
      <c r="K652" s="14"/>
    </row>
    <row r="653" spans="11:11" ht="15.75" customHeight="1" x14ac:dyDescent="0.2">
      <c r="K653" s="14"/>
    </row>
    <row r="654" spans="11:11" ht="15.75" customHeight="1" x14ac:dyDescent="0.2">
      <c r="K654" s="14"/>
    </row>
    <row r="655" spans="11:11" ht="15.75" customHeight="1" x14ac:dyDescent="0.2">
      <c r="K655" s="14"/>
    </row>
    <row r="656" spans="11:11" ht="15.75" customHeight="1" x14ac:dyDescent="0.2">
      <c r="K656" s="14"/>
    </row>
    <row r="657" spans="11:11" ht="15.75" customHeight="1" x14ac:dyDescent="0.2">
      <c r="K657" s="14"/>
    </row>
    <row r="658" spans="11:11" ht="15.75" customHeight="1" x14ac:dyDescent="0.2">
      <c r="K658" s="14"/>
    </row>
    <row r="659" spans="11:11" ht="15.75" customHeight="1" x14ac:dyDescent="0.2">
      <c r="K659" s="14"/>
    </row>
    <row r="660" spans="11:11" ht="15.75" customHeight="1" x14ac:dyDescent="0.2">
      <c r="K660" s="14"/>
    </row>
    <row r="661" spans="11:11" ht="15.75" customHeight="1" x14ac:dyDescent="0.2">
      <c r="K661" s="14"/>
    </row>
    <row r="662" spans="11:11" ht="15.75" customHeight="1" x14ac:dyDescent="0.2">
      <c r="K662" s="14"/>
    </row>
    <row r="663" spans="11:11" ht="15.75" customHeight="1" x14ac:dyDescent="0.2">
      <c r="K663" s="14"/>
    </row>
    <row r="664" spans="11:11" ht="15.75" customHeight="1" x14ac:dyDescent="0.2">
      <c r="K664" s="14"/>
    </row>
    <row r="665" spans="11:11" ht="15.75" customHeight="1" x14ac:dyDescent="0.2">
      <c r="K665" s="14"/>
    </row>
    <row r="666" spans="11:11" ht="15.75" customHeight="1" x14ac:dyDescent="0.2">
      <c r="K666" s="14"/>
    </row>
    <row r="667" spans="11:11" ht="15.75" customHeight="1" x14ac:dyDescent="0.2">
      <c r="K667" s="14"/>
    </row>
    <row r="668" spans="11:11" ht="15.75" customHeight="1" x14ac:dyDescent="0.2">
      <c r="K668" s="14"/>
    </row>
    <row r="669" spans="11:11" ht="15.75" customHeight="1" x14ac:dyDescent="0.2">
      <c r="K669" s="14"/>
    </row>
    <row r="670" spans="11:11" ht="15.75" customHeight="1" x14ac:dyDescent="0.2">
      <c r="K670" s="14"/>
    </row>
    <row r="671" spans="11:11" ht="15.75" customHeight="1" x14ac:dyDescent="0.2">
      <c r="K671" s="14"/>
    </row>
    <row r="672" spans="11:11" ht="15.75" customHeight="1" x14ac:dyDescent="0.2">
      <c r="K672" s="14"/>
    </row>
    <row r="673" spans="11:11" ht="15.75" customHeight="1" x14ac:dyDescent="0.2">
      <c r="K673" s="14"/>
    </row>
    <row r="674" spans="11:11" ht="15.75" customHeight="1" x14ac:dyDescent="0.2">
      <c r="K674" s="14"/>
    </row>
    <row r="675" spans="11:11" ht="15.75" customHeight="1" x14ac:dyDescent="0.2">
      <c r="K675" s="14"/>
    </row>
    <row r="676" spans="11:11" ht="15.75" customHeight="1" x14ac:dyDescent="0.2">
      <c r="K676" s="14"/>
    </row>
    <row r="677" spans="11:11" ht="15.75" customHeight="1" x14ac:dyDescent="0.2">
      <c r="K677" s="14"/>
    </row>
    <row r="678" spans="11:11" ht="15.75" customHeight="1" x14ac:dyDescent="0.2">
      <c r="K678" s="14"/>
    </row>
    <row r="679" spans="11:11" ht="15.75" customHeight="1" x14ac:dyDescent="0.2">
      <c r="K679" s="14"/>
    </row>
    <row r="680" spans="11:11" ht="15.75" customHeight="1" x14ac:dyDescent="0.2">
      <c r="K680" s="14"/>
    </row>
    <row r="681" spans="11:11" ht="15.75" customHeight="1" x14ac:dyDescent="0.2">
      <c r="K681" s="14"/>
    </row>
    <row r="682" spans="11:11" ht="15.75" customHeight="1" x14ac:dyDescent="0.2">
      <c r="K682" s="14"/>
    </row>
    <row r="683" spans="11:11" ht="15.75" customHeight="1" x14ac:dyDescent="0.2">
      <c r="K683" s="14"/>
    </row>
    <row r="684" spans="11:11" ht="15.75" customHeight="1" x14ac:dyDescent="0.2">
      <c r="K684" s="14"/>
    </row>
    <row r="685" spans="11:11" ht="15.75" customHeight="1" x14ac:dyDescent="0.2">
      <c r="K685" s="14"/>
    </row>
    <row r="686" spans="11:11" ht="15.75" customHeight="1" x14ac:dyDescent="0.2">
      <c r="K686" s="14"/>
    </row>
    <row r="687" spans="11:11" ht="15.75" customHeight="1" x14ac:dyDescent="0.2">
      <c r="K687" s="14"/>
    </row>
    <row r="688" spans="11:11" ht="15.75" customHeight="1" x14ac:dyDescent="0.2">
      <c r="K688" s="14"/>
    </row>
    <row r="689" spans="11:11" ht="15.75" customHeight="1" x14ac:dyDescent="0.2">
      <c r="K689" s="14"/>
    </row>
    <row r="690" spans="11:11" ht="15.75" customHeight="1" x14ac:dyDescent="0.2">
      <c r="K690" s="14"/>
    </row>
    <row r="691" spans="11:11" ht="15.75" customHeight="1" x14ac:dyDescent="0.2">
      <c r="K691" s="14"/>
    </row>
    <row r="692" spans="11:11" ht="15.75" customHeight="1" x14ac:dyDescent="0.2">
      <c r="K692" s="14"/>
    </row>
    <row r="693" spans="11:11" ht="15.75" customHeight="1" x14ac:dyDescent="0.2">
      <c r="K693" s="14"/>
    </row>
    <row r="694" spans="11:11" ht="15.75" customHeight="1" x14ac:dyDescent="0.2">
      <c r="K694" s="14"/>
    </row>
    <row r="695" spans="11:11" ht="15.75" customHeight="1" x14ac:dyDescent="0.2">
      <c r="K695" s="14"/>
    </row>
    <row r="696" spans="11:11" ht="15.75" customHeight="1" x14ac:dyDescent="0.2">
      <c r="K696" s="14"/>
    </row>
    <row r="697" spans="11:11" ht="15.75" customHeight="1" x14ac:dyDescent="0.2">
      <c r="K697" s="14"/>
    </row>
    <row r="698" spans="11:11" ht="15.75" customHeight="1" x14ac:dyDescent="0.2">
      <c r="K698" s="14"/>
    </row>
    <row r="699" spans="11:11" ht="15.75" customHeight="1" x14ac:dyDescent="0.2">
      <c r="K699" s="14"/>
    </row>
    <row r="700" spans="11:11" ht="15.75" customHeight="1" x14ac:dyDescent="0.2">
      <c r="K700" s="14"/>
    </row>
    <row r="701" spans="11:11" ht="15.75" customHeight="1" x14ac:dyDescent="0.2">
      <c r="K701" s="14"/>
    </row>
    <row r="702" spans="11:11" ht="15.75" customHeight="1" x14ac:dyDescent="0.2">
      <c r="K702" s="14"/>
    </row>
    <row r="703" spans="11:11" ht="15.75" customHeight="1" x14ac:dyDescent="0.2">
      <c r="K703" s="14"/>
    </row>
    <row r="704" spans="11:11" ht="15.75" customHeight="1" x14ac:dyDescent="0.2">
      <c r="K704" s="14"/>
    </row>
    <row r="705" spans="11:11" ht="15.75" customHeight="1" x14ac:dyDescent="0.2">
      <c r="K705" s="14"/>
    </row>
    <row r="706" spans="11:11" ht="15.75" customHeight="1" x14ac:dyDescent="0.2">
      <c r="K706" s="14"/>
    </row>
    <row r="707" spans="11:11" ht="15.75" customHeight="1" x14ac:dyDescent="0.2">
      <c r="K707" s="14"/>
    </row>
    <row r="708" spans="11:11" ht="15.75" customHeight="1" x14ac:dyDescent="0.2">
      <c r="K708" s="14"/>
    </row>
    <row r="709" spans="11:11" ht="15.75" customHeight="1" x14ac:dyDescent="0.2">
      <c r="K709" s="14"/>
    </row>
    <row r="710" spans="11:11" ht="15.75" customHeight="1" x14ac:dyDescent="0.2">
      <c r="K710" s="14"/>
    </row>
    <row r="711" spans="11:11" ht="15.75" customHeight="1" x14ac:dyDescent="0.2">
      <c r="K711" s="14"/>
    </row>
    <row r="712" spans="11:11" ht="15.75" customHeight="1" x14ac:dyDescent="0.2">
      <c r="K712" s="14"/>
    </row>
    <row r="713" spans="11:11" ht="15.75" customHeight="1" x14ac:dyDescent="0.2">
      <c r="K713" s="14"/>
    </row>
    <row r="714" spans="11:11" ht="15.75" customHeight="1" x14ac:dyDescent="0.2">
      <c r="K714" s="14"/>
    </row>
    <row r="715" spans="11:11" ht="15.75" customHeight="1" x14ac:dyDescent="0.2">
      <c r="K715" s="14"/>
    </row>
    <row r="716" spans="11:11" ht="15.75" customHeight="1" x14ac:dyDescent="0.2">
      <c r="K716" s="14"/>
    </row>
    <row r="717" spans="11:11" ht="15.75" customHeight="1" x14ac:dyDescent="0.2">
      <c r="K717" s="14"/>
    </row>
    <row r="718" spans="11:11" ht="15.75" customHeight="1" x14ac:dyDescent="0.2">
      <c r="K718" s="14"/>
    </row>
    <row r="719" spans="11:11" ht="15.75" customHeight="1" x14ac:dyDescent="0.2">
      <c r="K719" s="14"/>
    </row>
    <row r="720" spans="11:11" ht="15.75" customHeight="1" x14ac:dyDescent="0.2">
      <c r="K720" s="14"/>
    </row>
    <row r="721" spans="11:11" ht="15.75" customHeight="1" x14ac:dyDescent="0.2">
      <c r="K721" s="14"/>
    </row>
    <row r="722" spans="11:11" ht="15.75" customHeight="1" x14ac:dyDescent="0.2">
      <c r="K722" s="14"/>
    </row>
    <row r="723" spans="11:11" ht="15.75" customHeight="1" x14ac:dyDescent="0.2">
      <c r="K723" s="14"/>
    </row>
    <row r="724" spans="11:11" ht="15.75" customHeight="1" x14ac:dyDescent="0.2">
      <c r="K724" s="14"/>
    </row>
    <row r="725" spans="11:11" ht="15.75" customHeight="1" x14ac:dyDescent="0.2">
      <c r="K725" s="14"/>
    </row>
    <row r="726" spans="11:11" ht="15.75" customHeight="1" x14ac:dyDescent="0.2">
      <c r="K726" s="14"/>
    </row>
    <row r="727" spans="11:11" ht="15.75" customHeight="1" x14ac:dyDescent="0.2">
      <c r="K727" s="14"/>
    </row>
    <row r="728" spans="11:11" ht="15.75" customHeight="1" x14ac:dyDescent="0.2">
      <c r="K728" s="14"/>
    </row>
    <row r="729" spans="11:11" ht="15.75" customHeight="1" x14ac:dyDescent="0.2">
      <c r="K729" s="14"/>
    </row>
    <row r="730" spans="11:11" ht="15.75" customHeight="1" x14ac:dyDescent="0.2">
      <c r="K730" s="14"/>
    </row>
    <row r="731" spans="11:11" ht="15.75" customHeight="1" x14ac:dyDescent="0.2">
      <c r="K731" s="14"/>
    </row>
    <row r="732" spans="11:11" ht="15.75" customHeight="1" x14ac:dyDescent="0.2">
      <c r="K732" s="14"/>
    </row>
    <row r="733" spans="11:11" ht="15.75" customHeight="1" x14ac:dyDescent="0.2">
      <c r="K733" s="14"/>
    </row>
    <row r="734" spans="11:11" ht="15.75" customHeight="1" x14ac:dyDescent="0.2">
      <c r="K734" s="14"/>
    </row>
    <row r="735" spans="11:11" ht="15.75" customHeight="1" x14ac:dyDescent="0.2">
      <c r="K735" s="14"/>
    </row>
    <row r="736" spans="11:11" ht="15.75" customHeight="1" x14ac:dyDescent="0.2">
      <c r="K736" s="14"/>
    </row>
    <row r="737" spans="11:11" ht="15.75" customHeight="1" x14ac:dyDescent="0.2">
      <c r="K737" s="14"/>
    </row>
    <row r="738" spans="11:11" ht="15.75" customHeight="1" x14ac:dyDescent="0.2">
      <c r="K738" s="14"/>
    </row>
    <row r="739" spans="11:11" ht="15.75" customHeight="1" x14ac:dyDescent="0.2">
      <c r="K739" s="14"/>
    </row>
    <row r="740" spans="11:11" ht="15.75" customHeight="1" x14ac:dyDescent="0.2">
      <c r="K740" s="14"/>
    </row>
    <row r="741" spans="11:11" ht="15.75" customHeight="1" x14ac:dyDescent="0.2">
      <c r="K741" s="14"/>
    </row>
    <row r="742" spans="11:11" ht="15.75" customHeight="1" x14ac:dyDescent="0.2">
      <c r="K742" s="14"/>
    </row>
    <row r="743" spans="11:11" ht="15.75" customHeight="1" x14ac:dyDescent="0.2">
      <c r="K743" s="14"/>
    </row>
    <row r="744" spans="11:11" ht="15.75" customHeight="1" x14ac:dyDescent="0.2">
      <c r="K744" s="14"/>
    </row>
    <row r="745" spans="11:11" ht="15.75" customHeight="1" x14ac:dyDescent="0.2">
      <c r="K745" s="14"/>
    </row>
    <row r="746" spans="11:11" ht="15.75" customHeight="1" x14ac:dyDescent="0.2">
      <c r="K746" s="14"/>
    </row>
    <row r="747" spans="11:11" ht="15.75" customHeight="1" x14ac:dyDescent="0.2">
      <c r="K747" s="14"/>
    </row>
    <row r="748" spans="11:11" ht="15.75" customHeight="1" x14ac:dyDescent="0.2">
      <c r="K748" s="14"/>
    </row>
    <row r="749" spans="11:11" ht="15.75" customHeight="1" x14ac:dyDescent="0.2">
      <c r="K749" s="14"/>
    </row>
    <row r="750" spans="11:11" ht="15.75" customHeight="1" x14ac:dyDescent="0.2">
      <c r="K750" s="14"/>
    </row>
    <row r="751" spans="11:11" ht="15.75" customHeight="1" x14ac:dyDescent="0.2">
      <c r="K751" s="14"/>
    </row>
    <row r="752" spans="11:11" ht="15.75" customHeight="1" x14ac:dyDescent="0.2">
      <c r="K752" s="14"/>
    </row>
    <row r="753" spans="11:11" ht="15.75" customHeight="1" x14ac:dyDescent="0.2">
      <c r="K753" s="14"/>
    </row>
    <row r="754" spans="11:11" ht="15.75" customHeight="1" x14ac:dyDescent="0.2">
      <c r="K754" s="14"/>
    </row>
    <row r="755" spans="11:11" ht="15.75" customHeight="1" x14ac:dyDescent="0.2">
      <c r="K755" s="14"/>
    </row>
    <row r="756" spans="11:11" ht="15.75" customHeight="1" x14ac:dyDescent="0.2">
      <c r="K756" s="14"/>
    </row>
    <row r="757" spans="11:11" ht="15.75" customHeight="1" x14ac:dyDescent="0.2">
      <c r="K757" s="14"/>
    </row>
    <row r="758" spans="11:11" ht="15.75" customHeight="1" x14ac:dyDescent="0.2">
      <c r="K758" s="14"/>
    </row>
    <row r="759" spans="11:11" ht="15.75" customHeight="1" x14ac:dyDescent="0.2">
      <c r="K759" s="14"/>
    </row>
    <row r="760" spans="11:11" ht="15.75" customHeight="1" x14ac:dyDescent="0.2">
      <c r="K760" s="14"/>
    </row>
    <row r="761" spans="11:11" ht="15.75" customHeight="1" x14ac:dyDescent="0.2">
      <c r="K761" s="14"/>
    </row>
    <row r="762" spans="11:11" ht="15.75" customHeight="1" x14ac:dyDescent="0.2">
      <c r="K762" s="14"/>
    </row>
    <row r="763" spans="11:11" ht="15.75" customHeight="1" x14ac:dyDescent="0.2">
      <c r="K763" s="14"/>
    </row>
    <row r="764" spans="11:11" ht="15.75" customHeight="1" x14ac:dyDescent="0.2">
      <c r="K764" s="14"/>
    </row>
    <row r="765" spans="11:11" ht="15.75" customHeight="1" x14ac:dyDescent="0.2">
      <c r="K765" s="14"/>
    </row>
    <row r="766" spans="11:11" ht="15.75" customHeight="1" x14ac:dyDescent="0.2">
      <c r="K766" s="14"/>
    </row>
    <row r="767" spans="11:11" ht="15.75" customHeight="1" x14ac:dyDescent="0.2">
      <c r="K767" s="14"/>
    </row>
    <row r="768" spans="11:11" ht="15.75" customHeight="1" x14ac:dyDescent="0.2">
      <c r="K768" s="14"/>
    </row>
    <row r="769" spans="11:11" ht="15.75" customHeight="1" x14ac:dyDescent="0.2">
      <c r="K769" s="14"/>
    </row>
    <row r="770" spans="11:11" ht="15.75" customHeight="1" x14ac:dyDescent="0.2">
      <c r="K770" s="14"/>
    </row>
    <row r="771" spans="11:11" ht="15.75" customHeight="1" x14ac:dyDescent="0.2">
      <c r="K771" s="14"/>
    </row>
    <row r="772" spans="11:11" ht="15.75" customHeight="1" x14ac:dyDescent="0.2">
      <c r="K772" s="14"/>
    </row>
    <row r="773" spans="11:11" ht="15.75" customHeight="1" x14ac:dyDescent="0.2">
      <c r="K773" s="14"/>
    </row>
    <row r="774" spans="11:11" ht="15.75" customHeight="1" x14ac:dyDescent="0.2">
      <c r="K774" s="14"/>
    </row>
    <row r="775" spans="11:11" ht="15.75" customHeight="1" x14ac:dyDescent="0.2">
      <c r="K775" s="14"/>
    </row>
    <row r="776" spans="11:11" ht="15.75" customHeight="1" x14ac:dyDescent="0.2">
      <c r="K776" s="14"/>
    </row>
    <row r="777" spans="11:11" ht="15.75" customHeight="1" x14ac:dyDescent="0.2">
      <c r="K777" s="14"/>
    </row>
    <row r="778" spans="11:11" ht="15.75" customHeight="1" x14ac:dyDescent="0.2">
      <c r="K778" s="14"/>
    </row>
    <row r="779" spans="11:11" ht="15.75" customHeight="1" x14ac:dyDescent="0.2">
      <c r="K779" s="14"/>
    </row>
    <row r="780" spans="11:11" ht="15.75" customHeight="1" x14ac:dyDescent="0.2">
      <c r="K780" s="14"/>
    </row>
    <row r="781" spans="11:11" ht="15.75" customHeight="1" x14ac:dyDescent="0.2">
      <c r="K781" s="14"/>
    </row>
    <row r="782" spans="11:11" ht="15.75" customHeight="1" x14ac:dyDescent="0.2">
      <c r="K782" s="14"/>
    </row>
    <row r="783" spans="11:11" ht="15.75" customHeight="1" x14ac:dyDescent="0.2">
      <c r="K783" s="14"/>
    </row>
    <row r="784" spans="11:11" ht="15.75" customHeight="1" x14ac:dyDescent="0.2">
      <c r="K784" s="14"/>
    </row>
    <row r="785" spans="11:11" ht="15.75" customHeight="1" x14ac:dyDescent="0.2">
      <c r="K785" s="14"/>
    </row>
    <row r="786" spans="11:11" ht="15.75" customHeight="1" x14ac:dyDescent="0.2">
      <c r="K786" s="14"/>
    </row>
    <row r="787" spans="11:11" ht="15.75" customHeight="1" x14ac:dyDescent="0.2">
      <c r="K787" s="14"/>
    </row>
    <row r="788" spans="11:11" ht="15.75" customHeight="1" x14ac:dyDescent="0.2">
      <c r="K788" s="14"/>
    </row>
    <row r="789" spans="11:11" ht="15.75" customHeight="1" x14ac:dyDescent="0.2">
      <c r="K789" s="14"/>
    </row>
    <row r="790" spans="11:11" ht="15.75" customHeight="1" x14ac:dyDescent="0.2">
      <c r="K790" s="14"/>
    </row>
    <row r="791" spans="11:11" ht="15.75" customHeight="1" x14ac:dyDescent="0.2">
      <c r="K791" s="14"/>
    </row>
    <row r="792" spans="11:11" ht="15.75" customHeight="1" x14ac:dyDescent="0.2">
      <c r="K792" s="14"/>
    </row>
    <row r="793" spans="11:11" ht="15.75" customHeight="1" x14ac:dyDescent="0.2">
      <c r="K793" s="14"/>
    </row>
    <row r="794" spans="11:11" ht="15.75" customHeight="1" x14ac:dyDescent="0.2">
      <c r="K794" s="14"/>
    </row>
    <row r="795" spans="11:11" ht="15.75" customHeight="1" x14ac:dyDescent="0.2">
      <c r="K795" s="14"/>
    </row>
    <row r="796" spans="11:11" ht="15.75" customHeight="1" x14ac:dyDescent="0.2">
      <c r="K796" s="14"/>
    </row>
    <row r="797" spans="11:11" ht="15.75" customHeight="1" x14ac:dyDescent="0.2">
      <c r="K797" s="14"/>
    </row>
    <row r="798" spans="11:11" ht="15.75" customHeight="1" x14ac:dyDescent="0.2">
      <c r="K798" s="14"/>
    </row>
    <row r="799" spans="11:11" ht="15.75" customHeight="1" x14ac:dyDescent="0.2">
      <c r="K799" s="14"/>
    </row>
    <row r="800" spans="11:11" ht="15.75" customHeight="1" x14ac:dyDescent="0.2">
      <c r="K800" s="14"/>
    </row>
    <row r="801" spans="11:11" ht="15.75" customHeight="1" x14ac:dyDescent="0.2">
      <c r="K801" s="14"/>
    </row>
    <row r="802" spans="11:11" ht="15.75" customHeight="1" x14ac:dyDescent="0.2">
      <c r="K802" s="14"/>
    </row>
    <row r="803" spans="11:11" ht="15.75" customHeight="1" x14ac:dyDescent="0.2">
      <c r="K803" s="14"/>
    </row>
    <row r="804" spans="11:11" ht="15.75" customHeight="1" x14ac:dyDescent="0.2">
      <c r="K804" s="14"/>
    </row>
    <row r="805" spans="11:11" ht="15.75" customHeight="1" x14ac:dyDescent="0.2">
      <c r="K805" s="14"/>
    </row>
    <row r="806" spans="11:11" ht="15.75" customHeight="1" x14ac:dyDescent="0.2">
      <c r="K806" s="14"/>
    </row>
    <row r="807" spans="11:11" ht="15.75" customHeight="1" x14ac:dyDescent="0.2">
      <c r="K807" s="14"/>
    </row>
    <row r="808" spans="11:11" ht="15.75" customHeight="1" x14ac:dyDescent="0.2">
      <c r="K808" s="14"/>
    </row>
    <row r="809" spans="11:11" ht="15.75" customHeight="1" x14ac:dyDescent="0.2">
      <c r="K809" s="14"/>
    </row>
    <row r="810" spans="11:11" ht="15.75" customHeight="1" x14ac:dyDescent="0.2">
      <c r="K810" s="14"/>
    </row>
    <row r="811" spans="11:11" ht="15.75" customHeight="1" x14ac:dyDescent="0.2">
      <c r="K811" s="14"/>
    </row>
    <row r="812" spans="11:11" ht="15.75" customHeight="1" x14ac:dyDescent="0.2">
      <c r="K812" s="14"/>
    </row>
    <row r="813" spans="11:11" ht="15.75" customHeight="1" x14ac:dyDescent="0.2">
      <c r="K813" s="14"/>
    </row>
    <row r="814" spans="11:11" ht="15.75" customHeight="1" x14ac:dyDescent="0.2">
      <c r="K814" s="14"/>
    </row>
    <row r="815" spans="11:11" ht="15.75" customHeight="1" x14ac:dyDescent="0.2">
      <c r="K815" s="14"/>
    </row>
    <row r="816" spans="11:11" ht="15.75" customHeight="1" x14ac:dyDescent="0.2">
      <c r="K816" s="14"/>
    </row>
    <row r="817" spans="11:11" ht="15.75" customHeight="1" x14ac:dyDescent="0.2">
      <c r="K817" s="14"/>
    </row>
    <row r="818" spans="11:11" ht="15.75" customHeight="1" x14ac:dyDescent="0.2">
      <c r="K818" s="14"/>
    </row>
    <row r="819" spans="11:11" ht="15.75" customHeight="1" x14ac:dyDescent="0.2">
      <c r="K819" s="14"/>
    </row>
    <row r="820" spans="11:11" ht="15.75" customHeight="1" x14ac:dyDescent="0.2">
      <c r="K820" s="14"/>
    </row>
    <row r="821" spans="11:11" ht="15.75" customHeight="1" x14ac:dyDescent="0.2">
      <c r="K821" s="14"/>
    </row>
    <row r="822" spans="11:11" ht="15.75" customHeight="1" x14ac:dyDescent="0.2">
      <c r="K822" s="14"/>
    </row>
    <row r="823" spans="11:11" ht="15.75" customHeight="1" x14ac:dyDescent="0.2">
      <c r="K823" s="14"/>
    </row>
    <row r="824" spans="11:11" ht="15.75" customHeight="1" x14ac:dyDescent="0.2">
      <c r="K824" s="14"/>
    </row>
    <row r="825" spans="11:11" ht="15.75" customHeight="1" x14ac:dyDescent="0.2">
      <c r="K825" s="14"/>
    </row>
    <row r="826" spans="11:11" ht="15.75" customHeight="1" x14ac:dyDescent="0.2">
      <c r="K826" s="14"/>
    </row>
    <row r="827" spans="11:11" ht="15.75" customHeight="1" x14ac:dyDescent="0.2">
      <c r="K827" s="14"/>
    </row>
    <row r="828" spans="11:11" ht="15.75" customHeight="1" x14ac:dyDescent="0.2">
      <c r="K828" s="14"/>
    </row>
    <row r="829" spans="11:11" ht="15.75" customHeight="1" x14ac:dyDescent="0.2">
      <c r="K829" s="14"/>
    </row>
    <row r="830" spans="11:11" ht="15.75" customHeight="1" x14ac:dyDescent="0.2">
      <c r="K830" s="14"/>
    </row>
    <row r="831" spans="11:11" ht="15.75" customHeight="1" x14ac:dyDescent="0.2">
      <c r="K831" s="14"/>
    </row>
    <row r="832" spans="11:11" ht="15.75" customHeight="1" x14ac:dyDescent="0.2">
      <c r="K832" s="14"/>
    </row>
    <row r="833" spans="11:11" ht="15.75" customHeight="1" x14ac:dyDescent="0.2">
      <c r="K833" s="14"/>
    </row>
    <row r="834" spans="11:11" ht="15.75" customHeight="1" x14ac:dyDescent="0.2">
      <c r="K834" s="14"/>
    </row>
    <row r="835" spans="11:11" ht="15.75" customHeight="1" x14ac:dyDescent="0.2">
      <c r="K835" s="14"/>
    </row>
    <row r="836" spans="11:11" ht="15.75" customHeight="1" x14ac:dyDescent="0.2">
      <c r="K836" s="14"/>
    </row>
    <row r="837" spans="11:11" ht="15.75" customHeight="1" x14ac:dyDescent="0.2">
      <c r="K837" s="14"/>
    </row>
    <row r="838" spans="11:11" ht="15.75" customHeight="1" x14ac:dyDescent="0.2">
      <c r="K838" s="14"/>
    </row>
    <row r="839" spans="11:11" ht="15.75" customHeight="1" x14ac:dyDescent="0.2">
      <c r="K839" s="14"/>
    </row>
    <row r="840" spans="11:11" ht="15.75" customHeight="1" x14ac:dyDescent="0.2">
      <c r="K840" s="14"/>
    </row>
    <row r="841" spans="11:11" ht="15.75" customHeight="1" x14ac:dyDescent="0.2">
      <c r="K841" s="14"/>
    </row>
    <row r="842" spans="11:11" ht="15.75" customHeight="1" x14ac:dyDescent="0.2">
      <c r="K842" s="14"/>
    </row>
    <row r="843" spans="11:11" ht="15.75" customHeight="1" x14ac:dyDescent="0.2">
      <c r="K843" s="14"/>
    </row>
    <row r="844" spans="11:11" ht="15.75" customHeight="1" x14ac:dyDescent="0.2">
      <c r="K844" s="14"/>
    </row>
    <row r="845" spans="11:11" ht="15.75" customHeight="1" x14ac:dyDescent="0.2">
      <c r="K845" s="14"/>
    </row>
    <row r="846" spans="11:11" ht="15.75" customHeight="1" x14ac:dyDescent="0.2">
      <c r="K846" s="14"/>
    </row>
    <row r="847" spans="11:11" ht="15.75" customHeight="1" x14ac:dyDescent="0.2">
      <c r="K847" s="14"/>
    </row>
    <row r="848" spans="11:11" ht="15.75" customHeight="1" x14ac:dyDescent="0.2">
      <c r="K848" s="14"/>
    </row>
    <row r="849" spans="11:11" ht="15.75" customHeight="1" x14ac:dyDescent="0.2">
      <c r="K849" s="14"/>
    </row>
    <row r="850" spans="11:11" ht="15.75" customHeight="1" x14ac:dyDescent="0.2">
      <c r="K850" s="14"/>
    </row>
    <row r="851" spans="11:11" ht="15.75" customHeight="1" x14ac:dyDescent="0.2">
      <c r="K851" s="14"/>
    </row>
    <row r="852" spans="11:11" ht="15.75" customHeight="1" x14ac:dyDescent="0.2">
      <c r="K852" s="14"/>
    </row>
    <row r="853" spans="11:11" ht="15.75" customHeight="1" x14ac:dyDescent="0.2">
      <c r="K853" s="14"/>
    </row>
    <row r="854" spans="11:11" ht="15.75" customHeight="1" x14ac:dyDescent="0.2">
      <c r="K854" s="14"/>
    </row>
    <row r="855" spans="11:11" ht="15.75" customHeight="1" x14ac:dyDescent="0.2">
      <c r="K855" s="14"/>
    </row>
    <row r="856" spans="11:11" ht="15.75" customHeight="1" x14ac:dyDescent="0.2">
      <c r="K856" s="14"/>
    </row>
    <row r="857" spans="11:11" ht="15.75" customHeight="1" x14ac:dyDescent="0.2">
      <c r="K857" s="14"/>
    </row>
    <row r="858" spans="11:11" ht="15.75" customHeight="1" x14ac:dyDescent="0.2">
      <c r="K858" s="14"/>
    </row>
    <row r="859" spans="11:11" ht="15.75" customHeight="1" x14ac:dyDescent="0.2">
      <c r="K859" s="14"/>
    </row>
    <row r="860" spans="11:11" ht="15.75" customHeight="1" x14ac:dyDescent="0.2">
      <c r="K860" s="14"/>
    </row>
    <row r="861" spans="11:11" ht="15.75" customHeight="1" x14ac:dyDescent="0.2">
      <c r="K861" s="14"/>
    </row>
    <row r="862" spans="11:11" ht="15.75" customHeight="1" x14ac:dyDescent="0.2">
      <c r="K862" s="14"/>
    </row>
    <row r="863" spans="11:11" ht="15.75" customHeight="1" x14ac:dyDescent="0.2">
      <c r="K863" s="14"/>
    </row>
    <row r="864" spans="11:11" ht="15.75" customHeight="1" x14ac:dyDescent="0.2">
      <c r="K864" s="14"/>
    </row>
    <row r="865" spans="11:11" ht="15.75" customHeight="1" x14ac:dyDescent="0.2">
      <c r="K865" s="14"/>
    </row>
    <row r="866" spans="11:11" ht="15.75" customHeight="1" x14ac:dyDescent="0.2">
      <c r="K866" s="14"/>
    </row>
    <row r="867" spans="11:11" ht="15.75" customHeight="1" x14ac:dyDescent="0.2">
      <c r="K867" s="14"/>
    </row>
    <row r="868" spans="11:11" ht="15.75" customHeight="1" x14ac:dyDescent="0.2">
      <c r="K868" s="14"/>
    </row>
    <row r="869" spans="11:11" ht="15.75" customHeight="1" x14ac:dyDescent="0.2">
      <c r="K869" s="14"/>
    </row>
    <row r="870" spans="11:11" ht="15.75" customHeight="1" x14ac:dyDescent="0.2">
      <c r="K870" s="14"/>
    </row>
    <row r="871" spans="11:11" ht="15.75" customHeight="1" x14ac:dyDescent="0.2">
      <c r="K871" s="14"/>
    </row>
    <row r="872" spans="11:11" ht="15.75" customHeight="1" x14ac:dyDescent="0.2">
      <c r="K872" s="14"/>
    </row>
    <row r="873" spans="11:11" ht="15.75" customHeight="1" x14ac:dyDescent="0.2">
      <c r="K873" s="14"/>
    </row>
    <row r="874" spans="11:11" ht="15.75" customHeight="1" x14ac:dyDescent="0.2">
      <c r="K874" s="14"/>
    </row>
    <row r="875" spans="11:11" ht="15.75" customHeight="1" x14ac:dyDescent="0.2">
      <c r="K875" s="14"/>
    </row>
    <row r="876" spans="11:11" ht="15.75" customHeight="1" x14ac:dyDescent="0.2">
      <c r="K876" s="14"/>
    </row>
    <row r="877" spans="11:11" ht="15.75" customHeight="1" x14ac:dyDescent="0.2">
      <c r="K877" s="14"/>
    </row>
    <row r="878" spans="11:11" ht="15.75" customHeight="1" x14ac:dyDescent="0.2">
      <c r="K878" s="14"/>
    </row>
    <row r="879" spans="11:11" ht="15.75" customHeight="1" x14ac:dyDescent="0.2">
      <c r="K879" s="14"/>
    </row>
    <row r="880" spans="11:11" ht="15.75" customHeight="1" x14ac:dyDescent="0.2">
      <c r="K880" s="14"/>
    </row>
    <row r="881" spans="11:11" ht="15.75" customHeight="1" x14ac:dyDescent="0.2">
      <c r="K881" s="14"/>
    </row>
    <row r="882" spans="11:11" ht="15.75" customHeight="1" x14ac:dyDescent="0.2">
      <c r="K882" s="14"/>
    </row>
    <row r="883" spans="11:11" ht="15.75" customHeight="1" x14ac:dyDescent="0.2">
      <c r="K883" s="14"/>
    </row>
    <row r="884" spans="11:11" ht="15.75" customHeight="1" x14ac:dyDescent="0.2">
      <c r="K884" s="14"/>
    </row>
    <row r="885" spans="11:11" ht="15.75" customHeight="1" x14ac:dyDescent="0.2">
      <c r="K885" s="14"/>
    </row>
    <row r="886" spans="11:11" ht="15.75" customHeight="1" x14ac:dyDescent="0.2">
      <c r="K886" s="14"/>
    </row>
    <row r="887" spans="11:11" ht="15.75" customHeight="1" x14ac:dyDescent="0.2">
      <c r="K887" s="14"/>
    </row>
    <row r="888" spans="11:11" ht="15.75" customHeight="1" x14ac:dyDescent="0.2">
      <c r="K888" s="14"/>
    </row>
    <row r="889" spans="11:11" ht="15.75" customHeight="1" x14ac:dyDescent="0.2">
      <c r="K889" s="14"/>
    </row>
    <row r="890" spans="11:11" ht="15.75" customHeight="1" x14ac:dyDescent="0.2">
      <c r="K890" s="14"/>
    </row>
    <row r="891" spans="11:11" ht="15.75" customHeight="1" x14ac:dyDescent="0.2">
      <c r="K891" s="14"/>
    </row>
    <row r="892" spans="11:11" ht="15.75" customHeight="1" x14ac:dyDescent="0.2">
      <c r="K892" s="14"/>
    </row>
    <row r="893" spans="11:11" ht="15.75" customHeight="1" x14ac:dyDescent="0.2">
      <c r="K893" s="14"/>
    </row>
    <row r="894" spans="11:11" ht="15.75" customHeight="1" x14ac:dyDescent="0.2">
      <c r="K894" s="14"/>
    </row>
    <row r="895" spans="11:11" ht="15.75" customHeight="1" x14ac:dyDescent="0.2">
      <c r="K895" s="14"/>
    </row>
    <row r="896" spans="11:11" ht="15.75" customHeight="1" x14ac:dyDescent="0.2">
      <c r="K896" s="14"/>
    </row>
    <row r="897" spans="11:11" ht="15.75" customHeight="1" x14ac:dyDescent="0.2">
      <c r="K897" s="14"/>
    </row>
    <row r="898" spans="11:11" ht="15.75" customHeight="1" x14ac:dyDescent="0.2">
      <c r="K898" s="14"/>
    </row>
    <row r="899" spans="11:11" ht="15.75" customHeight="1" x14ac:dyDescent="0.2">
      <c r="K899" s="14"/>
    </row>
    <row r="900" spans="11:11" ht="15.75" customHeight="1" x14ac:dyDescent="0.2">
      <c r="K900" s="14"/>
    </row>
    <row r="901" spans="11:11" ht="15.75" customHeight="1" x14ac:dyDescent="0.2">
      <c r="K901" s="14"/>
    </row>
    <row r="902" spans="11:11" ht="15.75" customHeight="1" x14ac:dyDescent="0.2">
      <c r="K902" s="14"/>
    </row>
    <row r="903" spans="11:11" ht="15.75" customHeight="1" x14ac:dyDescent="0.2">
      <c r="K903" s="14"/>
    </row>
    <row r="904" spans="11:11" ht="15.75" customHeight="1" x14ac:dyDescent="0.2">
      <c r="K904" s="14"/>
    </row>
    <row r="905" spans="11:11" ht="15.75" customHeight="1" x14ac:dyDescent="0.2">
      <c r="K905" s="14"/>
    </row>
    <row r="906" spans="11:11" ht="15.75" customHeight="1" x14ac:dyDescent="0.2">
      <c r="K906" s="14"/>
    </row>
    <row r="907" spans="11:11" ht="15.75" customHeight="1" x14ac:dyDescent="0.2">
      <c r="K907" s="14"/>
    </row>
    <row r="908" spans="11:11" ht="15.75" customHeight="1" x14ac:dyDescent="0.2">
      <c r="K908" s="14"/>
    </row>
    <row r="909" spans="11:11" ht="15.75" customHeight="1" x14ac:dyDescent="0.2">
      <c r="K909" s="14"/>
    </row>
    <row r="910" spans="11:11" ht="15.75" customHeight="1" x14ac:dyDescent="0.2">
      <c r="K910" s="14"/>
    </row>
    <row r="911" spans="11:11" ht="15.75" customHeight="1" x14ac:dyDescent="0.2">
      <c r="K911" s="14"/>
    </row>
    <row r="912" spans="11:11" ht="15.75" customHeight="1" x14ac:dyDescent="0.2">
      <c r="K912" s="14"/>
    </row>
    <row r="913" spans="11:11" ht="15.75" customHeight="1" x14ac:dyDescent="0.2">
      <c r="K913" s="14"/>
    </row>
    <row r="914" spans="11:11" ht="15.75" customHeight="1" x14ac:dyDescent="0.2">
      <c r="K914" s="14"/>
    </row>
    <row r="915" spans="11:11" ht="15.75" customHeight="1" x14ac:dyDescent="0.2">
      <c r="K915" s="14"/>
    </row>
    <row r="916" spans="11:11" ht="15.75" customHeight="1" x14ac:dyDescent="0.2">
      <c r="K916" s="14"/>
    </row>
    <row r="917" spans="11:11" ht="15.75" customHeight="1" x14ac:dyDescent="0.2">
      <c r="K917" s="14"/>
    </row>
    <row r="918" spans="11:11" ht="15.75" customHeight="1" x14ac:dyDescent="0.2">
      <c r="K918" s="14"/>
    </row>
    <row r="919" spans="11:11" ht="15.75" customHeight="1" x14ac:dyDescent="0.2">
      <c r="K919" s="14"/>
    </row>
    <row r="920" spans="11:11" ht="15.75" customHeight="1" x14ac:dyDescent="0.2">
      <c r="K920" s="14"/>
    </row>
    <row r="921" spans="11:11" ht="15.75" customHeight="1" x14ac:dyDescent="0.2">
      <c r="K921" s="14"/>
    </row>
    <row r="922" spans="11:11" ht="15.75" customHeight="1" x14ac:dyDescent="0.2">
      <c r="K922" s="14"/>
    </row>
    <row r="923" spans="11:11" ht="15.75" customHeight="1" x14ac:dyDescent="0.2">
      <c r="K923" s="14"/>
    </row>
    <row r="924" spans="11:11" ht="15.75" customHeight="1" x14ac:dyDescent="0.2">
      <c r="K924" s="14"/>
    </row>
    <row r="925" spans="11:11" ht="15.75" customHeight="1" x14ac:dyDescent="0.2">
      <c r="K925" s="14"/>
    </row>
    <row r="926" spans="11:11" ht="15.75" customHeight="1" x14ac:dyDescent="0.2">
      <c r="K926" s="14"/>
    </row>
    <row r="927" spans="11:11" ht="15.75" customHeight="1" x14ac:dyDescent="0.2">
      <c r="K927" s="14"/>
    </row>
    <row r="928" spans="11:11" ht="15.75" customHeight="1" x14ac:dyDescent="0.2">
      <c r="K928" s="14"/>
    </row>
    <row r="929" spans="11:11" ht="15.75" customHeight="1" x14ac:dyDescent="0.2">
      <c r="K929" s="14"/>
    </row>
    <row r="930" spans="11:11" ht="15.75" customHeight="1" x14ac:dyDescent="0.2">
      <c r="K930" s="14"/>
    </row>
    <row r="931" spans="11:11" ht="15.75" customHeight="1" x14ac:dyDescent="0.2">
      <c r="K931" s="14"/>
    </row>
    <row r="932" spans="11:11" ht="15.75" customHeight="1" x14ac:dyDescent="0.2">
      <c r="K932" s="14"/>
    </row>
    <row r="933" spans="11:11" ht="15.75" customHeight="1" x14ac:dyDescent="0.2">
      <c r="K933" s="14"/>
    </row>
    <row r="934" spans="11:11" ht="15.75" customHeight="1" x14ac:dyDescent="0.2">
      <c r="K934" s="14"/>
    </row>
    <row r="935" spans="11:11" ht="15.75" customHeight="1" x14ac:dyDescent="0.2">
      <c r="K935" s="14"/>
    </row>
    <row r="936" spans="11:11" ht="15.75" customHeight="1" x14ac:dyDescent="0.2">
      <c r="K936" s="14"/>
    </row>
    <row r="937" spans="11:11" ht="15.75" customHeight="1" x14ac:dyDescent="0.2">
      <c r="K937" s="14"/>
    </row>
    <row r="938" spans="11:11" ht="15.75" customHeight="1" x14ac:dyDescent="0.2">
      <c r="K938" s="14"/>
    </row>
    <row r="939" spans="11:11" ht="15.75" customHeight="1" x14ac:dyDescent="0.2">
      <c r="K939" s="14"/>
    </row>
    <row r="940" spans="11:11" ht="15.75" customHeight="1" x14ac:dyDescent="0.2">
      <c r="K940" s="14"/>
    </row>
    <row r="941" spans="11:11" ht="15.75" customHeight="1" x14ac:dyDescent="0.2">
      <c r="K941" s="14"/>
    </row>
    <row r="942" spans="11:11" ht="15.75" customHeight="1" x14ac:dyDescent="0.2">
      <c r="K942" s="14"/>
    </row>
    <row r="943" spans="11:11" ht="15.75" customHeight="1" x14ac:dyDescent="0.2">
      <c r="K943" s="14"/>
    </row>
    <row r="944" spans="11:11" ht="15.75" customHeight="1" x14ac:dyDescent="0.2">
      <c r="K944" s="14"/>
    </row>
    <row r="945" spans="11:11" ht="15.75" customHeight="1" x14ac:dyDescent="0.2">
      <c r="K945" s="14"/>
    </row>
    <row r="946" spans="11:11" ht="15.75" customHeight="1" x14ac:dyDescent="0.2">
      <c r="K946" s="14"/>
    </row>
    <row r="947" spans="11:11" ht="15.75" customHeight="1" x14ac:dyDescent="0.2">
      <c r="K947" s="14"/>
    </row>
    <row r="948" spans="11:11" ht="15.75" customHeight="1" x14ac:dyDescent="0.2">
      <c r="K948" s="14"/>
    </row>
    <row r="949" spans="11:11" ht="15.75" customHeight="1" x14ac:dyDescent="0.2">
      <c r="K949" s="14"/>
    </row>
    <row r="950" spans="11:11" ht="15.75" customHeight="1" x14ac:dyDescent="0.2">
      <c r="K950" s="14"/>
    </row>
    <row r="951" spans="11:11" ht="15.75" customHeight="1" x14ac:dyDescent="0.2">
      <c r="K951" s="14"/>
    </row>
    <row r="952" spans="11:11" ht="15.75" customHeight="1" x14ac:dyDescent="0.2">
      <c r="K952" s="14"/>
    </row>
    <row r="953" spans="11:11" ht="15.75" customHeight="1" x14ac:dyDescent="0.2">
      <c r="K953" s="14"/>
    </row>
    <row r="954" spans="11:11" ht="15.75" customHeight="1" x14ac:dyDescent="0.2">
      <c r="K954" s="14"/>
    </row>
    <row r="955" spans="11:11" ht="15.75" customHeight="1" x14ac:dyDescent="0.2">
      <c r="K955" s="14"/>
    </row>
    <row r="956" spans="11:11" ht="15.75" customHeight="1" x14ac:dyDescent="0.2">
      <c r="K956" s="14"/>
    </row>
    <row r="957" spans="11:11" ht="15.75" customHeight="1" x14ac:dyDescent="0.2">
      <c r="K957" s="14"/>
    </row>
    <row r="958" spans="11:11" ht="15.75" customHeight="1" x14ac:dyDescent="0.2">
      <c r="K958" s="14"/>
    </row>
    <row r="959" spans="11:11" ht="15.75" customHeight="1" x14ac:dyDescent="0.2">
      <c r="K959" s="14"/>
    </row>
    <row r="960" spans="11:11" ht="15.75" customHeight="1" x14ac:dyDescent="0.2">
      <c r="K960" s="14"/>
    </row>
    <row r="961" spans="11:11" ht="15.75" customHeight="1" x14ac:dyDescent="0.2">
      <c r="K961" s="14"/>
    </row>
    <row r="962" spans="11:11" ht="15.75" customHeight="1" x14ac:dyDescent="0.2">
      <c r="K962" s="14"/>
    </row>
    <row r="963" spans="11:11" ht="15.75" customHeight="1" x14ac:dyDescent="0.2">
      <c r="K963" s="14"/>
    </row>
    <row r="964" spans="11:11" ht="15.75" customHeight="1" x14ac:dyDescent="0.2">
      <c r="K964" s="14"/>
    </row>
    <row r="965" spans="11:11" ht="15.75" customHeight="1" x14ac:dyDescent="0.2">
      <c r="K965" s="14"/>
    </row>
    <row r="966" spans="11:11" ht="15.75" customHeight="1" x14ac:dyDescent="0.2">
      <c r="K966" s="14"/>
    </row>
    <row r="967" spans="11:11" ht="15.75" customHeight="1" x14ac:dyDescent="0.2">
      <c r="K967" s="14"/>
    </row>
    <row r="968" spans="11:11" ht="15.75" customHeight="1" x14ac:dyDescent="0.2">
      <c r="K968" s="14"/>
    </row>
    <row r="969" spans="11:11" ht="15.75" customHeight="1" x14ac:dyDescent="0.2">
      <c r="K969" s="14"/>
    </row>
    <row r="970" spans="11:11" ht="15.75" customHeight="1" x14ac:dyDescent="0.2">
      <c r="K970" s="14"/>
    </row>
    <row r="971" spans="11:11" ht="15.75" customHeight="1" x14ac:dyDescent="0.2">
      <c r="K971" s="14"/>
    </row>
    <row r="972" spans="11:11" ht="15.75" customHeight="1" x14ac:dyDescent="0.2">
      <c r="K972" s="14"/>
    </row>
    <row r="973" spans="11:11" ht="15.75" customHeight="1" x14ac:dyDescent="0.2">
      <c r="K973" s="14"/>
    </row>
    <row r="974" spans="11:11" ht="15.75" customHeight="1" x14ac:dyDescent="0.2">
      <c r="K974" s="14"/>
    </row>
    <row r="975" spans="11:11" ht="15.75" customHeight="1" x14ac:dyDescent="0.2">
      <c r="K975" s="14"/>
    </row>
    <row r="976" spans="11:11" ht="15.75" customHeight="1" x14ac:dyDescent="0.2">
      <c r="K976" s="14"/>
    </row>
    <row r="977" spans="11:11" ht="15.75" customHeight="1" x14ac:dyDescent="0.2">
      <c r="K977" s="14"/>
    </row>
    <row r="978" spans="11:11" ht="15.75" customHeight="1" x14ac:dyDescent="0.2">
      <c r="K978" s="14"/>
    </row>
    <row r="979" spans="11:11" ht="15.75" customHeight="1" x14ac:dyDescent="0.2">
      <c r="K979" s="14"/>
    </row>
    <row r="980" spans="11:11" ht="15.75" customHeight="1" x14ac:dyDescent="0.2">
      <c r="K980" s="14"/>
    </row>
    <row r="981" spans="11:11" ht="15.75" customHeight="1" x14ac:dyDescent="0.2">
      <c r="K981" s="14"/>
    </row>
    <row r="982" spans="11:11" ht="15.75" customHeight="1" x14ac:dyDescent="0.2">
      <c r="K982" s="14"/>
    </row>
    <row r="983" spans="11:11" ht="15.75" customHeight="1" x14ac:dyDescent="0.2">
      <c r="K983" s="14"/>
    </row>
    <row r="984" spans="11:11" ht="15.75" customHeight="1" x14ac:dyDescent="0.2">
      <c r="K984" s="14"/>
    </row>
    <row r="985" spans="11:11" ht="15.75" customHeight="1" x14ac:dyDescent="0.2">
      <c r="K985" s="14"/>
    </row>
    <row r="986" spans="11:11" ht="15.75" customHeight="1" x14ac:dyDescent="0.2">
      <c r="K986" s="14"/>
    </row>
    <row r="987" spans="11:11" ht="15.75" customHeight="1" x14ac:dyDescent="0.2">
      <c r="K987" s="14"/>
    </row>
  </sheetData>
  <sortState xmlns:xlrd2="http://schemas.microsoft.com/office/spreadsheetml/2017/richdata2" ref="B16:W18">
    <sortCondition descending="1" ref="W16:W18"/>
  </sortState>
  <mergeCells count="6">
    <mergeCell ref="B24:C24"/>
    <mergeCell ref="A2:W2"/>
    <mergeCell ref="B3:C3"/>
    <mergeCell ref="A14:W14"/>
    <mergeCell ref="B15:C15"/>
    <mergeCell ref="A23:W23"/>
  </mergeCells>
  <printOptions horizontalCentered="1"/>
  <pageMargins left="0.25" right="0.25" top="0.25" bottom="0.25" header="0" footer="0"/>
  <pageSetup scale="95" orientation="landscape" r:id="rId1"/>
  <rowBreaks count="1" manualBreakCount="1">
    <brk id="2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37"/>
  <sheetViews>
    <sheetView topLeftCell="A37" zoomScale="85" zoomScaleNormal="85" workbookViewId="0">
      <selection activeCell="A24" sqref="A24:M24"/>
    </sheetView>
  </sheetViews>
  <sheetFormatPr baseColWidth="10" defaultColWidth="14.5" defaultRowHeight="18" customHeight="1" x14ac:dyDescent="0.2"/>
  <cols>
    <col min="1" max="1" width="7.83203125" style="7" customWidth="1"/>
    <col min="2" max="2" width="11.83203125" style="7" bestFit="1" customWidth="1"/>
    <col min="3" max="3" width="15.1640625" style="7" customWidth="1"/>
    <col min="4" max="4" width="7.83203125" style="7" customWidth="1"/>
    <col min="5" max="5" width="6.83203125" style="7" customWidth="1"/>
    <col min="6" max="7" width="7.83203125" style="7" customWidth="1"/>
    <col min="8" max="13" width="6.83203125" style="7" customWidth="1"/>
    <col min="14" max="14" width="14.5" style="7"/>
    <col min="15" max="15" width="11.5" style="7" customWidth="1"/>
    <col min="16" max="16384" width="14.5" style="7"/>
  </cols>
  <sheetData>
    <row r="1" spans="1:17" ht="18" customHeight="1" x14ac:dyDescent="0.2">
      <c r="A1" s="7" t="s">
        <v>110</v>
      </c>
      <c r="D1" s="14"/>
      <c r="E1" s="14"/>
      <c r="F1" s="14"/>
      <c r="G1" s="14"/>
      <c r="H1" s="14"/>
      <c r="I1" s="14"/>
      <c r="J1" s="14"/>
      <c r="K1" s="14"/>
      <c r="L1" s="14"/>
    </row>
    <row r="2" spans="1:17" ht="18" customHeight="1" x14ac:dyDescent="0.2">
      <c r="A2" s="225" t="s">
        <v>36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7" ht="18" customHeight="1" x14ac:dyDescent="0.2">
      <c r="A3" s="11" t="s">
        <v>4</v>
      </c>
      <c r="B3" s="227" t="s">
        <v>19</v>
      </c>
      <c r="C3" s="228"/>
      <c r="D3" s="11" t="s">
        <v>20</v>
      </c>
      <c r="E3" s="11" t="s">
        <v>43</v>
      </c>
      <c r="F3" s="11" t="s">
        <v>22</v>
      </c>
      <c r="G3" s="11" t="s">
        <v>23</v>
      </c>
      <c r="H3" s="106" t="s">
        <v>24</v>
      </c>
      <c r="I3" s="106" t="s">
        <v>25</v>
      </c>
      <c r="J3" s="106" t="s">
        <v>26</v>
      </c>
      <c r="K3" s="106" t="s">
        <v>27</v>
      </c>
      <c r="L3" s="106" t="s">
        <v>28</v>
      </c>
      <c r="M3" s="11" t="s">
        <v>29</v>
      </c>
      <c r="O3" s="47"/>
      <c r="Q3" s="47"/>
    </row>
    <row r="4" spans="1:17" ht="18" customHeight="1" x14ac:dyDescent="0.2">
      <c r="A4" s="80">
        <f t="shared" ref="A4:A23" si="0">IFERROR(RANK(M4,$M$4:$M$25,0)," ")</f>
        <v>1</v>
      </c>
      <c r="B4" s="60" t="s">
        <v>88</v>
      </c>
      <c r="C4" s="83" t="s">
        <v>55</v>
      </c>
      <c r="D4" s="82"/>
      <c r="E4" s="1"/>
      <c r="F4" s="141">
        <v>6</v>
      </c>
      <c r="G4" s="141"/>
      <c r="H4" s="141">
        <v>18</v>
      </c>
      <c r="I4" s="141">
        <v>20</v>
      </c>
      <c r="J4" s="141"/>
      <c r="K4" s="107">
        <v>17</v>
      </c>
      <c r="L4" s="107"/>
      <c r="M4" s="4">
        <f t="shared" ref="M4:M23" si="1">IF(SUM(D4:L4)=0,"", SUM(D4:L4))</f>
        <v>61</v>
      </c>
      <c r="O4" s="47"/>
      <c r="P4" s="47"/>
      <c r="Q4" s="47"/>
    </row>
    <row r="5" spans="1:17" ht="18" customHeight="1" x14ac:dyDescent="0.2">
      <c r="A5" s="80">
        <f t="shared" si="0"/>
        <v>2</v>
      </c>
      <c r="B5" s="60" t="s">
        <v>72</v>
      </c>
      <c r="C5" s="83" t="s">
        <v>73</v>
      </c>
      <c r="D5" s="82"/>
      <c r="E5" s="1"/>
      <c r="F5" s="141">
        <v>14</v>
      </c>
      <c r="G5" s="141"/>
      <c r="H5" s="141">
        <v>11</v>
      </c>
      <c r="I5" s="141"/>
      <c r="J5" s="141">
        <v>12</v>
      </c>
      <c r="K5" s="107">
        <v>16</v>
      </c>
      <c r="L5" s="107"/>
      <c r="M5" s="4">
        <f t="shared" si="1"/>
        <v>53</v>
      </c>
      <c r="O5" s="47"/>
      <c r="P5" s="47"/>
      <c r="Q5" s="47"/>
    </row>
    <row r="6" spans="1:17" ht="18" customHeight="1" x14ac:dyDescent="0.2">
      <c r="A6" s="80">
        <f t="shared" si="0"/>
        <v>3</v>
      </c>
      <c r="B6" s="60" t="s">
        <v>89</v>
      </c>
      <c r="C6" s="83" t="s">
        <v>56</v>
      </c>
      <c r="D6" s="82"/>
      <c r="E6" s="1"/>
      <c r="F6" s="141">
        <v>18</v>
      </c>
      <c r="G6" s="141"/>
      <c r="H6" s="141">
        <v>14</v>
      </c>
      <c r="I6" s="141"/>
      <c r="J6" s="141"/>
      <c r="K6" s="107">
        <v>17</v>
      </c>
      <c r="L6" s="107"/>
      <c r="M6" s="4">
        <f t="shared" si="1"/>
        <v>49</v>
      </c>
      <c r="O6" s="47"/>
      <c r="P6" s="47"/>
      <c r="Q6" s="47"/>
    </row>
    <row r="7" spans="1:17" ht="18" customHeight="1" x14ac:dyDescent="0.2">
      <c r="A7" s="80">
        <f t="shared" si="0"/>
        <v>4</v>
      </c>
      <c r="B7" s="60" t="s">
        <v>116</v>
      </c>
      <c r="C7" s="83" t="s">
        <v>90</v>
      </c>
      <c r="D7" s="82"/>
      <c r="E7" s="1"/>
      <c r="F7" s="141">
        <v>18</v>
      </c>
      <c r="G7" s="141"/>
      <c r="H7" s="141">
        <v>10</v>
      </c>
      <c r="I7" s="141">
        <v>8</v>
      </c>
      <c r="J7" s="141"/>
      <c r="K7" s="107">
        <v>10</v>
      </c>
      <c r="L7" s="107"/>
      <c r="M7" s="4">
        <f t="shared" si="1"/>
        <v>46</v>
      </c>
      <c r="O7" s="47"/>
      <c r="P7" s="47"/>
      <c r="Q7" s="47"/>
    </row>
    <row r="8" spans="1:17" ht="18" customHeight="1" x14ac:dyDescent="0.2">
      <c r="A8" s="80">
        <f t="shared" si="0"/>
        <v>5</v>
      </c>
      <c r="B8" s="60" t="s">
        <v>91</v>
      </c>
      <c r="C8" s="83" t="s">
        <v>92</v>
      </c>
      <c r="D8" s="82"/>
      <c r="E8" s="1"/>
      <c r="F8" s="141">
        <v>14</v>
      </c>
      <c r="G8" s="141"/>
      <c r="H8" s="141">
        <v>5</v>
      </c>
      <c r="I8" s="141">
        <v>9</v>
      </c>
      <c r="J8" s="141"/>
      <c r="K8" s="107"/>
      <c r="L8" s="107"/>
      <c r="M8" s="4">
        <f t="shared" si="1"/>
        <v>28</v>
      </c>
      <c r="O8" s="47"/>
      <c r="P8" s="47"/>
      <c r="Q8" s="47"/>
    </row>
    <row r="9" spans="1:17" ht="18" customHeight="1" x14ac:dyDescent="0.2">
      <c r="A9" s="80">
        <f t="shared" si="0"/>
        <v>6</v>
      </c>
      <c r="B9" s="60" t="s">
        <v>80</v>
      </c>
      <c r="C9" s="83" t="s">
        <v>81</v>
      </c>
      <c r="D9" s="82"/>
      <c r="E9" s="1"/>
      <c r="F9" s="141">
        <v>14</v>
      </c>
      <c r="G9" s="141"/>
      <c r="H9" s="141">
        <v>10</v>
      </c>
      <c r="I9" s="141"/>
      <c r="J9" s="141"/>
      <c r="K9" s="107"/>
      <c r="L9" s="107"/>
      <c r="M9" s="4">
        <f t="shared" si="1"/>
        <v>24</v>
      </c>
      <c r="O9" s="47"/>
      <c r="P9" s="47"/>
      <c r="Q9" s="47"/>
    </row>
    <row r="10" spans="1:17" ht="18" customHeight="1" x14ac:dyDescent="0.2">
      <c r="A10" s="80">
        <f t="shared" si="0"/>
        <v>7</v>
      </c>
      <c r="B10" s="60" t="s">
        <v>150</v>
      </c>
      <c r="C10" s="83" t="s">
        <v>151</v>
      </c>
      <c r="D10" s="82"/>
      <c r="E10" s="1"/>
      <c r="F10" s="141">
        <v>4</v>
      </c>
      <c r="G10" s="141"/>
      <c r="H10" s="141">
        <v>7</v>
      </c>
      <c r="I10" s="141">
        <v>7</v>
      </c>
      <c r="J10" s="141"/>
      <c r="K10" s="107"/>
      <c r="L10" s="107"/>
      <c r="M10" s="4">
        <f t="shared" si="1"/>
        <v>18</v>
      </c>
      <c r="O10" s="47"/>
      <c r="P10" s="47"/>
      <c r="Q10" s="47"/>
    </row>
    <row r="11" spans="1:17" ht="18" customHeight="1" x14ac:dyDescent="0.2">
      <c r="A11" s="80">
        <f t="shared" si="0"/>
        <v>8</v>
      </c>
      <c r="B11" s="60" t="s">
        <v>114</v>
      </c>
      <c r="C11" s="83" t="s">
        <v>115</v>
      </c>
      <c r="D11" s="82"/>
      <c r="E11" s="1"/>
      <c r="F11" s="141">
        <v>5</v>
      </c>
      <c r="G11" s="141"/>
      <c r="H11" s="141">
        <v>3</v>
      </c>
      <c r="I11" s="141"/>
      <c r="J11" s="141"/>
      <c r="K11" s="107">
        <v>7</v>
      </c>
      <c r="L11" s="107"/>
      <c r="M11" s="4">
        <f t="shared" si="1"/>
        <v>15</v>
      </c>
      <c r="O11" s="47"/>
      <c r="P11" s="47"/>
      <c r="Q11" s="47"/>
    </row>
    <row r="12" spans="1:17" ht="18" customHeight="1" x14ac:dyDescent="0.2">
      <c r="A12" s="80">
        <f t="shared" si="0"/>
        <v>9</v>
      </c>
      <c r="B12" s="60" t="s">
        <v>141</v>
      </c>
      <c r="C12" s="83" t="s">
        <v>142</v>
      </c>
      <c r="D12" s="82"/>
      <c r="E12" s="1"/>
      <c r="F12" s="141"/>
      <c r="G12" s="141"/>
      <c r="H12" s="141"/>
      <c r="I12" s="141"/>
      <c r="J12" s="141"/>
      <c r="K12" s="107">
        <v>10</v>
      </c>
      <c r="L12" s="107"/>
      <c r="M12" s="4">
        <f t="shared" si="1"/>
        <v>10</v>
      </c>
      <c r="O12" s="47"/>
      <c r="P12" s="47"/>
      <c r="Q12" s="47"/>
    </row>
    <row r="13" spans="1:17" ht="18" customHeight="1" x14ac:dyDescent="0.2">
      <c r="A13" s="80">
        <f t="shared" si="0"/>
        <v>10</v>
      </c>
      <c r="B13" s="60" t="s">
        <v>108</v>
      </c>
      <c r="C13" s="83" t="s">
        <v>106</v>
      </c>
      <c r="D13" s="82"/>
      <c r="E13" s="1"/>
      <c r="F13" s="141"/>
      <c r="G13" s="141"/>
      <c r="H13" s="141"/>
      <c r="I13" s="141"/>
      <c r="J13" s="141"/>
      <c r="K13" s="107">
        <v>7</v>
      </c>
      <c r="L13" s="107"/>
      <c r="M13" s="4">
        <f t="shared" si="1"/>
        <v>7</v>
      </c>
      <c r="O13" s="47"/>
      <c r="Q13" s="47"/>
    </row>
    <row r="14" spans="1:17" ht="18" customHeight="1" x14ac:dyDescent="0.2">
      <c r="A14" s="80">
        <f t="shared" si="0"/>
        <v>11</v>
      </c>
      <c r="B14" s="60" t="s">
        <v>75</v>
      </c>
      <c r="C14" s="83" t="s">
        <v>76</v>
      </c>
      <c r="D14" s="82"/>
      <c r="E14" s="1"/>
      <c r="F14" s="141"/>
      <c r="G14" s="141"/>
      <c r="H14" s="141"/>
      <c r="I14" s="141"/>
      <c r="J14" s="141">
        <v>6</v>
      </c>
      <c r="K14" s="107"/>
      <c r="L14" s="107"/>
      <c r="M14" s="4">
        <f t="shared" si="1"/>
        <v>6</v>
      </c>
      <c r="O14" s="47"/>
      <c r="Q14" s="47"/>
    </row>
    <row r="15" spans="1:17" ht="18" customHeight="1" x14ac:dyDescent="0.2">
      <c r="A15" s="80">
        <f t="shared" si="0"/>
        <v>11</v>
      </c>
      <c r="B15" s="60" t="s">
        <v>83</v>
      </c>
      <c r="C15" s="83" t="s">
        <v>84</v>
      </c>
      <c r="D15" s="82"/>
      <c r="E15" s="1"/>
      <c r="F15" s="141"/>
      <c r="G15" s="141"/>
      <c r="H15" s="141">
        <v>4</v>
      </c>
      <c r="I15" s="141"/>
      <c r="J15" s="141">
        <v>2</v>
      </c>
      <c r="K15" s="107"/>
      <c r="L15" s="107"/>
      <c r="M15" s="4">
        <f t="shared" si="1"/>
        <v>6</v>
      </c>
      <c r="O15" s="47"/>
      <c r="Q15" s="47"/>
    </row>
    <row r="16" spans="1:17" ht="18" customHeight="1" x14ac:dyDescent="0.2">
      <c r="A16" s="80">
        <f t="shared" si="0"/>
        <v>11</v>
      </c>
      <c r="B16" s="83" t="s">
        <v>137</v>
      </c>
      <c r="C16" s="83" t="s">
        <v>138</v>
      </c>
      <c r="D16" s="82"/>
      <c r="E16" s="1"/>
      <c r="F16" s="141">
        <v>6</v>
      </c>
      <c r="G16" s="141"/>
      <c r="H16" s="141"/>
      <c r="I16" s="141"/>
      <c r="J16" s="141"/>
      <c r="K16" s="107"/>
      <c r="L16" s="107"/>
      <c r="M16" s="4">
        <f t="shared" si="1"/>
        <v>6</v>
      </c>
      <c r="O16" s="47"/>
      <c r="Q16" s="47"/>
    </row>
    <row r="17" spans="1:17" ht="18" customHeight="1" x14ac:dyDescent="0.2">
      <c r="A17" s="80">
        <f t="shared" si="0"/>
        <v>14</v>
      </c>
      <c r="B17" s="60" t="s">
        <v>85</v>
      </c>
      <c r="C17" s="60" t="s">
        <v>58</v>
      </c>
      <c r="D17" s="81"/>
      <c r="E17" s="1"/>
      <c r="F17" s="141"/>
      <c r="G17" s="141">
        <v>2</v>
      </c>
      <c r="H17" s="141"/>
      <c r="I17" s="141"/>
      <c r="J17" s="141"/>
      <c r="K17" s="107"/>
      <c r="L17" s="107">
        <v>1</v>
      </c>
      <c r="M17" s="4">
        <f t="shared" si="1"/>
        <v>3</v>
      </c>
      <c r="O17" s="47"/>
      <c r="Q17" s="47"/>
    </row>
    <row r="18" spans="1:17" ht="18" customHeight="1" x14ac:dyDescent="0.2">
      <c r="A18" s="80" t="str">
        <f t="shared" si="0"/>
        <v xml:space="preserve"> </v>
      </c>
      <c r="B18" s="60" t="s">
        <v>53</v>
      </c>
      <c r="C18" s="60" t="s">
        <v>103</v>
      </c>
      <c r="D18" s="82"/>
      <c r="E18" s="1"/>
      <c r="F18" s="141"/>
      <c r="G18" s="141"/>
      <c r="H18" s="141"/>
      <c r="I18" s="141"/>
      <c r="J18" s="141"/>
      <c r="K18" s="107"/>
      <c r="L18" s="107"/>
      <c r="M18" s="4" t="str">
        <f t="shared" si="1"/>
        <v/>
      </c>
      <c r="O18" s="47"/>
      <c r="Q18" s="47"/>
    </row>
    <row r="19" spans="1:17" ht="18" customHeight="1" x14ac:dyDescent="0.2">
      <c r="A19" s="80" t="str">
        <f t="shared" si="0"/>
        <v xml:space="preserve"> </v>
      </c>
      <c r="B19" s="60" t="s">
        <v>89</v>
      </c>
      <c r="C19" s="83" t="s">
        <v>104</v>
      </c>
      <c r="D19" s="82"/>
      <c r="E19" s="1"/>
      <c r="F19" s="141"/>
      <c r="G19" s="141"/>
      <c r="H19" s="141"/>
      <c r="I19" s="141"/>
      <c r="J19" s="141"/>
      <c r="K19" s="107"/>
      <c r="L19" s="107"/>
      <c r="M19" s="4" t="str">
        <f t="shared" si="1"/>
        <v/>
      </c>
      <c r="O19" s="47"/>
      <c r="Q19" s="47"/>
    </row>
    <row r="20" spans="1:17" ht="18" customHeight="1" x14ac:dyDescent="0.2">
      <c r="A20" s="80" t="str">
        <f t="shared" si="0"/>
        <v xml:space="preserve"> </v>
      </c>
      <c r="B20" s="60" t="s">
        <v>121</v>
      </c>
      <c r="C20" s="83" t="s">
        <v>122</v>
      </c>
      <c r="D20" s="82"/>
      <c r="E20" s="1"/>
      <c r="F20" s="141"/>
      <c r="G20" s="141"/>
      <c r="H20" s="141"/>
      <c r="I20" s="141"/>
      <c r="J20" s="141"/>
      <c r="K20" s="107"/>
      <c r="L20" s="107"/>
      <c r="M20" s="4" t="str">
        <f t="shared" si="1"/>
        <v/>
      </c>
      <c r="O20" s="47"/>
      <c r="Q20" s="47"/>
    </row>
    <row r="21" spans="1:17" ht="18" customHeight="1" x14ac:dyDescent="0.2">
      <c r="A21" s="80" t="str">
        <f t="shared" si="0"/>
        <v xml:space="preserve"> </v>
      </c>
      <c r="B21" s="60" t="s">
        <v>123</v>
      </c>
      <c r="C21" s="83" t="s">
        <v>122</v>
      </c>
      <c r="D21" s="82"/>
      <c r="E21" s="1"/>
      <c r="F21" s="141"/>
      <c r="G21" s="141"/>
      <c r="H21" s="141"/>
      <c r="I21" s="141"/>
      <c r="J21" s="141"/>
      <c r="K21" s="107"/>
      <c r="L21" s="107"/>
      <c r="M21" s="4" t="str">
        <f t="shared" si="1"/>
        <v/>
      </c>
      <c r="Q21" s="47"/>
    </row>
    <row r="22" spans="1:17" ht="18" customHeight="1" x14ac:dyDescent="0.2">
      <c r="A22" s="80" t="str">
        <f t="shared" si="0"/>
        <v xml:space="preserve"> </v>
      </c>
      <c r="B22" s="60" t="s">
        <v>82</v>
      </c>
      <c r="C22" s="60" t="s">
        <v>81</v>
      </c>
      <c r="D22" s="82"/>
      <c r="E22" s="1"/>
      <c r="F22" s="141"/>
      <c r="G22" s="141"/>
      <c r="H22" s="141"/>
      <c r="I22" s="141"/>
      <c r="J22" s="141"/>
      <c r="K22" s="107"/>
      <c r="L22" s="107"/>
      <c r="M22" s="4" t="str">
        <f t="shared" si="1"/>
        <v/>
      </c>
      <c r="Q22" s="47"/>
    </row>
    <row r="23" spans="1:17" ht="18" customHeight="1" x14ac:dyDescent="0.2">
      <c r="A23" s="80" t="str">
        <f t="shared" si="0"/>
        <v xml:space="preserve"> </v>
      </c>
      <c r="B23" s="70" t="s">
        <v>134</v>
      </c>
      <c r="C23" s="70" t="s">
        <v>135</v>
      </c>
      <c r="D23" s="108"/>
      <c r="E23" s="41"/>
      <c r="F23" s="188"/>
      <c r="G23" s="188"/>
      <c r="H23" s="188"/>
      <c r="I23" s="188"/>
      <c r="J23" s="188"/>
      <c r="K23" s="109"/>
      <c r="L23" s="109"/>
      <c r="M23" s="4" t="str">
        <f t="shared" si="1"/>
        <v/>
      </c>
      <c r="Q23" s="47"/>
    </row>
    <row r="24" spans="1:17" ht="18" customHeight="1" x14ac:dyDescent="0.2">
      <c r="A24" s="80" t="str">
        <f t="shared" ref="A24:A25" si="2">IFERROR(RANK(M24,$M$4:$M$25,0)," ")</f>
        <v xml:space="preserve"> </v>
      </c>
      <c r="B24" s="60" t="s">
        <v>154</v>
      </c>
      <c r="C24" s="83" t="s">
        <v>155</v>
      </c>
      <c r="D24" s="59"/>
      <c r="E24" s="59"/>
      <c r="F24" s="125"/>
      <c r="G24" s="125"/>
      <c r="H24" s="125"/>
      <c r="I24" s="125"/>
      <c r="J24" s="125"/>
      <c r="K24" s="148"/>
      <c r="L24" s="148"/>
      <c r="M24" s="4" t="str">
        <f t="shared" ref="M24:M25" si="3">IF(SUM(D24:L24)=0,"", SUM(D24:L24))</f>
        <v/>
      </c>
      <c r="Q24" s="47"/>
    </row>
    <row r="25" spans="1:17" ht="18" customHeight="1" x14ac:dyDescent="0.2">
      <c r="A25" s="80" t="str">
        <f t="shared" si="2"/>
        <v xml:space="preserve"> </v>
      </c>
      <c r="B25" s="146"/>
      <c r="C25" s="146"/>
      <c r="D25" s="66"/>
      <c r="E25" s="66"/>
      <c r="F25" s="66"/>
      <c r="G25" s="190"/>
      <c r="H25" s="190"/>
      <c r="I25" s="190"/>
      <c r="J25" s="190"/>
      <c r="K25" s="66"/>
      <c r="L25" s="147"/>
      <c r="M25" s="4" t="str">
        <f t="shared" si="3"/>
        <v/>
      </c>
      <c r="Q25" s="47"/>
    </row>
    <row r="26" spans="1:17" ht="18" customHeight="1" x14ac:dyDescent="0.2">
      <c r="A26" s="229" t="s">
        <v>37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1"/>
      <c r="M26" s="18"/>
      <c r="Q26" s="47"/>
    </row>
    <row r="27" spans="1:17" ht="18" customHeight="1" x14ac:dyDescent="0.2">
      <c r="A27" s="11" t="s">
        <v>4</v>
      </c>
      <c r="B27" s="227" t="s">
        <v>19</v>
      </c>
      <c r="C27" s="228"/>
      <c r="D27" s="11" t="s">
        <v>20</v>
      </c>
      <c r="E27" s="11" t="s">
        <v>22</v>
      </c>
      <c r="F27" s="134" t="s">
        <v>23</v>
      </c>
      <c r="G27" s="11" t="s">
        <v>24</v>
      </c>
      <c r="H27" s="106" t="s">
        <v>25</v>
      </c>
      <c r="I27" s="106" t="s">
        <v>26</v>
      </c>
      <c r="J27" s="106" t="s">
        <v>27</v>
      </c>
      <c r="K27" s="106" t="s">
        <v>28</v>
      </c>
      <c r="L27" s="11" t="s">
        <v>29</v>
      </c>
      <c r="P27" s="47"/>
      <c r="Q27" s="47"/>
    </row>
    <row r="28" spans="1:17" ht="18" customHeight="1" x14ac:dyDescent="0.2">
      <c r="A28" s="80">
        <f t="shared" ref="A28:A49" si="4">IFERROR(RANK(L28,$L$28:$L$57,0)," ")</f>
        <v>1</v>
      </c>
      <c r="B28" s="60" t="s">
        <v>99</v>
      </c>
      <c r="C28" s="60" t="s">
        <v>84</v>
      </c>
      <c r="D28" s="82"/>
      <c r="E28" s="1">
        <v>3</v>
      </c>
      <c r="F28" s="141">
        <v>17</v>
      </c>
      <c r="G28" s="141">
        <v>14</v>
      </c>
      <c r="H28" s="107"/>
      <c r="I28" s="141"/>
      <c r="J28" s="107">
        <v>17</v>
      </c>
      <c r="K28" s="107"/>
      <c r="L28" s="4">
        <f t="shared" ref="L28:L49" si="5">IF(SUM(D28:K28)=0,"", SUM(D28:K28))</f>
        <v>51</v>
      </c>
      <c r="N28" s="14"/>
      <c r="O28" s="47"/>
      <c r="P28" s="47"/>
      <c r="Q28" s="47"/>
    </row>
    <row r="29" spans="1:17" ht="18" customHeight="1" x14ac:dyDescent="0.2">
      <c r="A29" s="80">
        <f t="shared" si="4"/>
        <v>1</v>
      </c>
      <c r="B29" s="60" t="s">
        <v>100</v>
      </c>
      <c r="C29" s="60" t="s">
        <v>70</v>
      </c>
      <c r="D29" s="82"/>
      <c r="E29" s="1"/>
      <c r="F29" s="141">
        <v>12</v>
      </c>
      <c r="G29" s="141"/>
      <c r="H29" s="107"/>
      <c r="I29" s="141">
        <v>19</v>
      </c>
      <c r="J29" s="107"/>
      <c r="K29" s="107">
        <v>20</v>
      </c>
      <c r="L29" s="4">
        <f t="shared" si="5"/>
        <v>51</v>
      </c>
      <c r="N29" s="14"/>
      <c r="O29" s="47"/>
      <c r="P29" s="47"/>
    </row>
    <row r="30" spans="1:17" ht="18" customHeight="1" x14ac:dyDescent="0.2">
      <c r="A30" s="80">
        <f t="shared" si="4"/>
        <v>3</v>
      </c>
      <c r="B30" s="60" t="s">
        <v>97</v>
      </c>
      <c r="C30" s="60" t="s">
        <v>67</v>
      </c>
      <c r="D30" s="82"/>
      <c r="E30" s="1">
        <v>5</v>
      </c>
      <c r="F30" s="189">
        <v>4</v>
      </c>
      <c r="G30" s="141"/>
      <c r="H30" s="126">
        <v>9</v>
      </c>
      <c r="I30" s="141">
        <v>10</v>
      </c>
      <c r="J30" s="107">
        <v>7</v>
      </c>
      <c r="K30" s="107"/>
      <c r="L30" s="4">
        <f t="shared" si="5"/>
        <v>35</v>
      </c>
      <c r="N30" s="14"/>
      <c r="O30" s="47"/>
      <c r="P30" s="47"/>
    </row>
    <row r="31" spans="1:17" ht="18" customHeight="1" x14ac:dyDescent="0.2">
      <c r="A31" s="80">
        <f t="shared" si="4"/>
        <v>4</v>
      </c>
      <c r="B31" s="60" t="s">
        <v>59</v>
      </c>
      <c r="C31" s="60" t="s">
        <v>62</v>
      </c>
      <c r="D31" s="82"/>
      <c r="E31" s="1"/>
      <c r="F31" s="141">
        <v>17</v>
      </c>
      <c r="G31" s="141"/>
      <c r="H31" s="141"/>
      <c r="I31" s="141">
        <v>14</v>
      </c>
      <c r="J31" s="107"/>
      <c r="K31" s="107"/>
      <c r="L31" s="4">
        <f t="shared" si="5"/>
        <v>31</v>
      </c>
      <c r="N31" s="14"/>
      <c r="O31" s="47"/>
      <c r="P31" s="47"/>
    </row>
    <row r="32" spans="1:17" ht="18" customHeight="1" x14ac:dyDescent="0.2">
      <c r="A32" s="80">
        <f t="shared" si="4"/>
        <v>5</v>
      </c>
      <c r="B32" s="60" t="s">
        <v>65</v>
      </c>
      <c r="C32" s="60" t="s">
        <v>64</v>
      </c>
      <c r="D32" s="82"/>
      <c r="E32" s="1"/>
      <c r="F32" s="141">
        <v>7</v>
      </c>
      <c r="G32" s="141">
        <v>3</v>
      </c>
      <c r="H32" s="107"/>
      <c r="I32" s="141">
        <v>16</v>
      </c>
      <c r="J32" s="107"/>
      <c r="K32" s="107">
        <v>1</v>
      </c>
      <c r="L32" s="4">
        <f t="shared" si="5"/>
        <v>27</v>
      </c>
      <c r="N32" s="14"/>
      <c r="O32" s="47"/>
      <c r="P32" s="47"/>
    </row>
    <row r="33" spans="1:16" ht="18" customHeight="1" x14ac:dyDescent="0.2">
      <c r="A33" s="80">
        <f t="shared" si="4"/>
        <v>6</v>
      </c>
      <c r="B33" s="60" t="s">
        <v>95</v>
      </c>
      <c r="C33" s="60" t="s">
        <v>96</v>
      </c>
      <c r="D33" s="82"/>
      <c r="E33" s="1"/>
      <c r="F33" s="141">
        <v>15</v>
      </c>
      <c r="G33" s="141"/>
      <c r="H33" s="107"/>
      <c r="I33" s="141">
        <v>7</v>
      </c>
      <c r="J33" s="107"/>
      <c r="K33" s="107">
        <v>2</v>
      </c>
      <c r="L33" s="4">
        <f t="shared" si="5"/>
        <v>24</v>
      </c>
      <c r="N33" s="14"/>
      <c r="O33" s="47"/>
      <c r="P33" s="47"/>
    </row>
    <row r="34" spans="1:16" ht="18" customHeight="1" x14ac:dyDescent="0.2">
      <c r="A34" s="80">
        <f t="shared" si="4"/>
        <v>7</v>
      </c>
      <c r="B34" s="60" t="s">
        <v>119</v>
      </c>
      <c r="C34" s="60" t="s">
        <v>120</v>
      </c>
      <c r="D34" s="82"/>
      <c r="E34" s="1"/>
      <c r="F34" s="141">
        <v>10</v>
      </c>
      <c r="G34" s="141"/>
      <c r="H34" s="107"/>
      <c r="I34" s="141">
        <v>5</v>
      </c>
      <c r="J34" s="107"/>
      <c r="K34" s="107">
        <v>5</v>
      </c>
      <c r="L34" s="4">
        <f t="shared" si="5"/>
        <v>20</v>
      </c>
      <c r="N34" s="14"/>
      <c r="O34" s="47"/>
      <c r="P34" s="47"/>
    </row>
    <row r="35" spans="1:16" ht="18" customHeight="1" x14ac:dyDescent="0.2">
      <c r="A35" s="80">
        <f t="shared" si="4"/>
        <v>8</v>
      </c>
      <c r="B35" s="60" t="s">
        <v>143</v>
      </c>
      <c r="C35" s="60" t="s">
        <v>144</v>
      </c>
      <c r="D35" s="82"/>
      <c r="E35" s="1"/>
      <c r="F35" s="141">
        <v>7</v>
      </c>
      <c r="G35" s="141">
        <v>2</v>
      </c>
      <c r="H35" s="107"/>
      <c r="I35" s="141"/>
      <c r="J35" s="107"/>
      <c r="K35" s="107">
        <v>9</v>
      </c>
      <c r="L35" s="4">
        <f t="shared" si="5"/>
        <v>18</v>
      </c>
      <c r="N35" s="14"/>
      <c r="O35" s="47"/>
      <c r="P35" s="47"/>
    </row>
    <row r="36" spans="1:16" ht="18" customHeight="1" x14ac:dyDescent="0.2">
      <c r="A36" s="80">
        <f t="shared" si="4"/>
        <v>9</v>
      </c>
      <c r="B36" s="60" t="s">
        <v>77</v>
      </c>
      <c r="C36" s="60" t="s">
        <v>78</v>
      </c>
      <c r="D36" s="82"/>
      <c r="E36" s="1"/>
      <c r="F36" s="141"/>
      <c r="G36" s="141"/>
      <c r="H36" s="107"/>
      <c r="I36" s="141">
        <v>2</v>
      </c>
      <c r="J36" s="107"/>
      <c r="K36" s="107">
        <v>15</v>
      </c>
      <c r="L36" s="4">
        <f t="shared" si="5"/>
        <v>17</v>
      </c>
      <c r="N36" s="14"/>
      <c r="O36" s="47"/>
      <c r="P36" s="47"/>
    </row>
    <row r="37" spans="1:16" ht="18" customHeight="1" x14ac:dyDescent="0.2">
      <c r="A37" s="80">
        <f t="shared" si="4"/>
        <v>9</v>
      </c>
      <c r="B37" s="60" t="s">
        <v>101</v>
      </c>
      <c r="C37" s="60" t="s">
        <v>102</v>
      </c>
      <c r="D37" s="82"/>
      <c r="E37" s="1"/>
      <c r="F37" s="141"/>
      <c r="G37" s="141"/>
      <c r="H37" s="107"/>
      <c r="I37" s="141"/>
      <c r="J37" s="107"/>
      <c r="K37" s="107">
        <v>17</v>
      </c>
      <c r="L37" s="4">
        <f t="shared" si="5"/>
        <v>17</v>
      </c>
      <c r="N37" s="14"/>
      <c r="O37" s="47"/>
      <c r="P37" s="47"/>
    </row>
    <row r="38" spans="1:16" ht="18" customHeight="1" x14ac:dyDescent="0.2">
      <c r="A38" s="80">
        <f t="shared" si="4"/>
        <v>11</v>
      </c>
      <c r="B38" s="60" t="s">
        <v>94</v>
      </c>
      <c r="C38" s="60" t="s">
        <v>60</v>
      </c>
      <c r="D38" s="82"/>
      <c r="E38" s="1"/>
      <c r="F38" s="141">
        <v>3</v>
      </c>
      <c r="G38" s="141">
        <v>9</v>
      </c>
      <c r="H38" s="107"/>
      <c r="I38" s="141">
        <v>4</v>
      </c>
      <c r="J38" s="107"/>
      <c r="K38" s="107"/>
      <c r="L38" s="4">
        <f t="shared" si="5"/>
        <v>16</v>
      </c>
      <c r="N38" s="14"/>
      <c r="O38" s="47"/>
      <c r="P38" s="47"/>
    </row>
    <row r="39" spans="1:16" ht="18" customHeight="1" x14ac:dyDescent="0.2">
      <c r="A39" s="80">
        <f t="shared" si="4"/>
        <v>12</v>
      </c>
      <c r="B39" s="60" t="s">
        <v>66</v>
      </c>
      <c r="C39" s="60" t="s">
        <v>102</v>
      </c>
      <c r="D39" s="82"/>
      <c r="E39" s="1"/>
      <c r="F39" s="141"/>
      <c r="G39" s="141"/>
      <c r="H39" s="107"/>
      <c r="I39" s="141">
        <v>10</v>
      </c>
      <c r="J39" s="107"/>
      <c r="K39" s="107"/>
      <c r="L39" s="4">
        <f t="shared" si="5"/>
        <v>10</v>
      </c>
      <c r="N39" s="14"/>
      <c r="O39" s="47"/>
      <c r="P39" s="47"/>
    </row>
    <row r="40" spans="1:16" ht="18" customHeight="1" x14ac:dyDescent="0.2">
      <c r="A40" s="80">
        <f t="shared" si="4"/>
        <v>12</v>
      </c>
      <c r="B40" s="60" t="s">
        <v>107</v>
      </c>
      <c r="C40" s="60" t="s">
        <v>58</v>
      </c>
      <c r="D40" s="82"/>
      <c r="E40" s="1"/>
      <c r="F40" s="141">
        <v>3</v>
      </c>
      <c r="G40" s="141"/>
      <c r="H40" s="107"/>
      <c r="I40" s="141"/>
      <c r="J40" s="107"/>
      <c r="K40" s="107">
        <v>7</v>
      </c>
      <c r="L40" s="4">
        <f t="shared" si="5"/>
        <v>10</v>
      </c>
      <c r="N40" s="14"/>
      <c r="O40" s="47"/>
      <c r="P40" s="47"/>
    </row>
    <row r="41" spans="1:16" ht="18" customHeight="1" x14ac:dyDescent="0.2">
      <c r="A41" s="80">
        <f t="shared" si="4"/>
        <v>14</v>
      </c>
      <c r="B41" s="60" t="s">
        <v>146</v>
      </c>
      <c r="C41" s="60" t="s">
        <v>147</v>
      </c>
      <c r="D41" s="82"/>
      <c r="E41" s="1"/>
      <c r="F41" s="141">
        <v>4</v>
      </c>
      <c r="G41" s="141"/>
      <c r="H41" s="107"/>
      <c r="I41" s="141"/>
      <c r="J41" s="107"/>
      <c r="K41" s="107">
        <v>5</v>
      </c>
      <c r="L41" s="4">
        <f t="shared" si="5"/>
        <v>9</v>
      </c>
      <c r="N41" s="14"/>
      <c r="O41" s="47"/>
      <c r="P41" s="47"/>
    </row>
    <row r="42" spans="1:16" ht="18" customHeight="1" x14ac:dyDescent="0.2">
      <c r="A42" s="80">
        <f t="shared" si="4"/>
        <v>15</v>
      </c>
      <c r="B42" s="60" t="s">
        <v>71</v>
      </c>
      <c r="C42" s="83" t="s">
        <v>61</v>
      </c>
      <c r="D42" s="82"/>
      <c r="E42" s="1"/>
      <c r="F42" s="141"/>
      <c r="G42" s="141"/>
      <c r="H42" s="107"/>
      <c r="I42" s="141"/>
      <c r="J42" s="107"/>
      <c r="K42" s="107">
        <v>6</v>
      </c>
      <c r="L42" s="4">
        <f t="shared" si="5"/>
        <v>6</v>
      </c>
      <c r="N42" s="14"/>
      <c r="O42" s="47"/>
      <c r="P42" s="47"/>
    </row>
    <row r="43" spans="1:16" ht="18" customHeight="1" x14ac:dyDescent="0.2">
      <c r="A43" s="80">
        <f t="shared" si="4"/>
        <v>15</v>
      </c>
      <c r="B43" s="60" t="s">
        <v>74</v>
      </c>
      <c r="C43" s="60" t="s">
        <v>63</v>
      </c>
      <c r="D43" s="82"/>
      <c r="E43" s="1"/>
      <c r="F43" s="141">
        <v>2</v>
      </c>
      <c r="G43" s="141"/>
      <c r="H43" s="107"/>
      <c r="I43" s="141"/>
      <c r="J43" s="107"/>
      <c r="K43" s="107">
        <v>4</v>
      </c>
      <c r="L43" s="4">
        <f t="shared" si="5"/>
        <v>6</v>
      </c>
      <c r="N43" s="14"/>
      <c r="O43" s="47"/>
      <c r="P43" s="47"/>
    </row>
    <row r="44" spans="1:16" ht="18" customHeight="1" x14ac:dyDescent="0.2">
      <c r="A44" s="80">
        <f t="shared" si="4"/>
        <v>15</v>
      </c>
      <c r="B44" s="60" t="s">
        <v>79</v>
      </c>
      <c r="C44" s="60" t="s">
        <v>57</v>
      </c>
      <c r="D44" s="82"/>
      <c r="E44" s="1"/>
      <c r="F44" s="141">
        <v>6</v>
      </c>
      <c r="G44" s="141"/>
      <c r="H44" s="107"/>
      <c r="I44" s="141"/>
      <c r="J44" s="107"/>
      <c r="K44" s="107"/>
      <c r="L44" s="4">
        <f t="shared" si="5"/>
        <v>6</v>
      </c>
      <c r="N44" s="14"/>
      <c r="O44" s="47"/>
      <c r="P44" s="47"/>
    </row>
    <row r="45" spans="1:16" ht="18" customHeight="1" x14ac:dyDescent="0.2">
      <c r="A45" s="80">
        <f t="shared" si="4"/>
        <v>15</v>
      </c>
      <c r="B45" s="60" t="s">
        <v>87</v>
      </c>
      <c r="C45" s="60" t="s">
        <v>69</v>
      </c>
      <c r="D45" s="82"/>
      <c r="E45" s="1"/>
      <c r="F45" s="141"/>
      <c r="G45" s="141"/>
      <c r="H45" s="107"/>
      <c r="I45" s="141"/>
      <c r="J45" s="107"/>
      <c r="K45" s="107">
        <v>6</v>
      </c>
      <c r="L45" s="4">
        <f t="shared" si="5"/>
        <v>6</v>
      </c>
      <c r="N45" s="14"/>
      <c r="O45" s="47"/>
      <c r="P45" s="47"/>
    </row>
    <row r="46" spans="1:16" ht="18" customHeight="1" x14ac:dyDescent="0.2">
      <c r="A46" s="80">
        <f t="shared" si="4"/>
        <v>19</v>
      </c>
      <c r="B46" s="60" t="s">
        <v>124</v>
      </c>
      <c r="C46" s="60" t="s">
        <v>125</v>
      </c>
      <c r="D46" s="82"/>
      <c r="E46" s="1"/>
      <c r="F46" s="141"/>
      <c r="G46" s="141"/>
      <c r="H46" s="107"/>
      <c r="I46" s="141"/>
      <c r="J46" s="107"/>
      <c r="K46" s="107">
        <v>5</v>
      </c>
      <c r="L46" s="4">
        <f t="shared" si="5"/>
        <v>5</v>
      </c>
      <c r="N46" s="14"/>
      <c r="O46" s="47"/>
      <c r="P46" s="47"/>
    </row>
    <row r="47" spans="1:16" ht="18" customHeight="1" x14ac:dyDescent="0.2">
      <c r="A47" s="80">
        <f t="shared" si="4"/>
        <v>19</v>
      </c>
      <c r="B47" s="60" t="s">
        <v>132</v>
      </c>
      <c r="C47" s="60" t="s">
        <v>133</v>
      </c>
      <c r="D47" s="82"/>
      <c r="E47" s="1"/>
      <c r="F47" s="141">
        <v>1</v>
      </c>
      <c r="G47" s="141"/>
      <c r="H47" s="107"/>
      <c r="I47" s="141"/>
      <c r="J47" s="107"/>
      <c r="K47" s="107">
        <v>4</v>
      </c>
      <c r="L47" s="4">
        <f t="shared" si="5"/>
        <v>5</v>
      </c>
      <c r="N47" s="14"/>
      <c r="O47" s="47"/>
    </row>
    <row r="48" spans="1:16" ht="18" customHeight="1" x14ac:dyDescent="0.2">
      <c r="A48" s="80">
        <f t="shared" si="4"/>
        <v>21</v>
      </c>
      <c r="B48" s="60" t="s">
        <v>86</v>
      </c>
      <c r="C48" s="83" t="s">
        <v>68</v>
      </c>
      <c r="D48" s="82"/>
      <c r="E48" s="1"/>
      <c r="F48" s="141"/>
      <c r="G48" s="141"/>
      <c r="H48" s="1"/>
      <c r="I48" s="141"/>
      <c r="J48" s="1"/>
      <c r="K48" s="107">
        <v>3</v>
      </c>
      <c r="L48" s="4">
        <f t="shared" si="5"/>
        <v>3</v>
      </c>
      <c r="N48" s="14"/>
      <c r="O48" s="47"/>
    </row>
    <row r="49" spans="1:15" ht="18" customHeight="1" x14ac:dyDescent="0.2">
      <c r="A49" s="80">
        <f t="shared" si="4"/>
        <v>21</v>
      </c>
      <c r="B49" s="60" t="s">
        <v>139</v>
      </c>
      <c r="C49" s="60" t="s">
        <v>140</v>
      </c>
      <c r="D49" s="82"/>
      <c r="E49" s="1"/>
      <c r="F49" s="141"/>
      <c r="G49" s="141"/>
      <c r="H49" s="107"/>
      <c r="I49" s="141">
        <v>3</v>
      </c>
      <c r="J49" s="107"/>
      <c r="K49" s="107"/>
      <c r="L49" s="4">
        <f t="shared" si="5"/>
        <v>3</v>
      </c>
      <c r="N49" s="14"/>
      <c r="O49" s="47"/>
    </row>
    <row r="50" spans="1:15" ht="18" customHeight="1" x14ac:dyDescent="0.2">
      <c r="A50" s="80" t="str">
        <f t="shared" ref="A50:A57" si="6">IFERROR(RANK(L50,$L$28:$L$57,0)," ")</f>
        <v xml:space="preserve"> </v>
      </c>
      <c r="B50" s="60" t="s">
        <v>148</v>
      </c>
      <c r="C50" s="60" t="s">
        <v>149</v>
      </c>
      <c r="D50" s="82"/>
      <c r="E50" s="1"/>
      <c r="F50" s="141"/>
      <c r="G50" s="141"/>
      <c r="H50" s="107"/>
      <c r="I50" s="141"/>
      <c r="J50" s="107"/>
      <c r="K50" s="107"/>
      <c r="L50" s="4" t="str">
        <f t="shared" ref="L50:L57" si="7">IF(SUM(D50:K50)=0,"", SUM(D50:K50))</f>
        <v/>
      </c>
      <c r="N50" s="14"/>
      <c r="O50" s="47"/>
    </row>
    <row r="51" spans="1:15" ht="18" customHeight="1" x14ac:dyDescent="0.2">
      <c r="A51" s="80" t="str">
        <f t="shared" si="6"/>
        <v xml:space="preserve"> </v>
      </c>
      <c r="B51" s="60" t="s">
        <v>117</v>
      </c>
      <c r="C51" s="60" t="s">
        <v>118</v>
      </c>
      <c r="D51" s="82"/>
      <c r="E51" s="1"/>
      <c r="F51" s="141"/>
      <c r="G51" s="141"/>
      <c r="H51" s="107"/>
      <c r="I51" s="141"/>
      <c r="J51" s="107"/>
      <c r="K51" s="107"/>
      <c r="L51" s="4" t="str">
        <f t="shared" si="7"/>
        <v/>
      </c>
      <c r="N51" s="14"/>
      <c r="O51" s="47"/>
    </row>
    <row r="52" spans="1:15" ht="18" customHeight="1" x14ac:dyDescent="0.2">
      <c r="A52" s="80" t="str">
        <f t="shared" si="6"/>
        <v xml:space="preserve"> </v>
      </c>
      <c r="B52" s="60" t="s">
        <v>152</v>
      </c>
      <c r="C52" s="60" t="s">
        <v>153</v>
      </c>
      <c r="D52" s="82"/>
      <c r="E52" s="1"/>
      <c r="F52" s="141"/>
      <c r="G52" s="141"/>
      <c r="H52" s="107"/>
      <c r="I52" s="141"/>
      <c r="J52" s="107"/>
      <c r="K52" s="107"/>
      <c r="L52" s="4" t="str">
        <f t="shared" si="7"/>
        <v/>
      </c>
    </row>
    <row r="53" spans="1:15" ht="18" customHeight="1" x14ac:dyDescent="0.2">
      <c r="A53" s="80" t="str">
        <f t="shared" si="6"/>
        <v xml:space="preserve"> </v>
      </c>
      <c r="B53" s="60" t="s">
        <v>145</v>
      </c>
      <c r="C53" s="60" t="s">
        <v>98</v>
      </c>
      <c r="D53" s="82"/>
      <c r="E53" s="1"/>
      <c r="F53" s="141"/>
      <c r="G53" s="141"/>
      <c r="H53" s="107"/>
      <c r="I53" s="141"/>
      <c r="J53" s="107"/>
      <c r="K53" s="107"/>
      <c r="L53" s="4" t="str">
        <f t="shared" si="7"/>
        <v/>
      </c>
    </row>
    <row r="54" spans="1:15" ht="18" customHeight="1" x14ac:dyDescent="0.2">
      <c r="A54" s="80" t="str">
        <f t="shared" si="6"/>
        <v xml:space="preserve"> </v>
      </c>
      <c r="B54" s="60" t="s">
        <v>127</v>
      </c>
      <c r="C54" s="60" t="s">
        <v>126</v>
      </c>
      <c r="D54" s="82"/>
      <c r="E54" s="1"/>
      <c r="F54" s="141"/>
      <c r="G54" s="141"/>
      <c r="H54" s="107"/>
      <c r="I54" s="141"/>
      <c r="J54" s="107"/>
      <c r="K54" s="107"/>
      <c r="L54" s="4" t="str">
        <f t="shared" si="7"/>
        <v/>
      </c>
    </row>
    <row r="55" spans="1:15" ht="18" customHeight="1" x14ac:dyDescent="0.2">
      <c r="A55" s="80" t="str">
        <f t="shared" si="6"/>
        <v xml:space="preserve"> </v>
      </c>
      <c r="B55" s="60" t="s">
        <v>128</v>
      </c>
      <c r="C55" s="60" t="s">
        <v>129</v>
      </c>
      <c r="D55" s="82"/>
      <c r="E55" s="1"/>
      <c r="F55" s="141"/>
      <c r="G55" s="141"/>
      <c r="H55" s="107"/>
      <c r="I55" s="141"/>
      <c r="J55" s="107"/>
      <c r="K55" s="107"/>
      <c r="L55" s="4" t="str">
        <f t="shared" si="7"/>
        <v/>
      </c>
    </row>
    <row r="56" spans="1:15" ht="18" customHeight="1" x14ac:dyDescent="0.2">
      <c r="A56" s="80" t="str">
        <f t="shared" si="6"/>
        <v xml:space="preserve"> </v>
      </c>
      <c r="B56" s="60" t="s">
        <v>130</v>
      </c>
      <c r="C56" s="60" t="s">
        <v>131</v>
      </c>
      <c r="D56" s="82"/>
      <c r="E56" s="1"/>
      <c r="F56" s="141"/>
      <c r="G56" s="141"/>
      <c r="H56" s="107"/>
      <c r="I56" s="141"/>
      <c r="J56" s="1"/>
      <c r="K56" s="107"/>
      <c r="L56" s="4" t="str">
        <f t="shared" si="7"/>
        <v/>
      </c>
    </row>
    <row r="57" spans="1:15" ht="18" customHeight="1" x14ac:dyDescent="0.2">
      <c r="A57" s="80" t="str">
        <f t="shared" si="6"/>
        <v xml:space="preserve"> </v>
      </c>
      <c r="B57" s="60" t="s">
        <v>136</v>
      </c>
      <c r="C57" s="60" t="s">
        <v>135</v>
      </c>
      <c r="D57" s="82"/>
      <c r="E57" s="1"/>
      <c r="F57" s="141"/>
      <c r="G57" s="141"/>
      <c r="H57" s="107"/>
      <c r="I57" s="141"/>
      <c r="J57" s="107"/>
      <c r="K57" s="107"/>
      <c r="L57" s="4" t="str">
        <f t="shared" si="7"/>
        <v/>
      </c>
    </row>
    <row r="58" spans="1:15" ht="18" customHeight="1" x14ac:dyDescent="0.2">
      <c r="A58" s="7" t="s">
        <v>105</v>
      </c>
      <c r="D58" s="14"/>
      <c r="E58" s="14"/>
      <c r="F58" s="14"/>
      <c r="G58" s="14"/>
      <c r="H58" s="14"/>
      <c r="I58" s="14"/>
      <c r="J58" s="14"/>
      <c r="K58" s="14"/>
      <c r="L58" s="14"/>
    </row>
    <row r="59" spans="1:15" ht="18" customHeight="1" x14ac:dyDescent="0.2">
      <c r="D59" s="14"/>
      <c r="E59" s="14"/>
      <c r="F59" s="14"/>
      <c r="G59" s="14"/>
      <c r="H59" s="14"/>
      <c r="I59" s="14"/>
      <c r="J59" s="14"/>
      <c r="K59" s="14"/>
      <c r="L59" s="14"/>
    </row>
    <row r="60" spans="1:15" ht="18" customHeight="1" x14ac:dyDescent="0.2">
      <c r="D60" s="14"/>
      <c r="E60" s="14"/>
      <c r="F60" s="14"/>
      <c r="G60" s="14"/>
      <c r="H60" s="14"/>
      <c r="I60" s="14"/>
      <c r="J60" s="14"/>
      <c r="K60" s="14"/>
      <c r="L60" s="14"/>
    </row>
    <row r="61" spans="1:15" ht="18" customHeight="1" x14ac:dyDescent="0.2">
      <c r="D61" s="14"/>
      <c r="E61" s="14"/>
      <c r="F61" s="14"/>
      <c r="G61" s="14"/>
      <c r="H61" s="14"/>
      <c r="I61" s="14"/>
      <c r="J61" s="14"/>
      <c r="K61" s="14"/>
      <c r="L61" s="14"/>
    </row>
    <row r="62" spans="1:15" ht="18" customHeight="1" x14ac:dyDescent="0.2">
      <c r="D62" s="14"/>
      <c r="E62" s="14"/>
      <c r="F62" s="14"/>
      <c r="G62" s="14"/>
      <c r="H62" s="14"/>
      <c r="I62" s="14"/>
      <c r="J62" s="14"/>
      <c r="K62" s="14"/>
      <c r="L62" s="14"/>
    </row>
    <row r="63" spans="1:15" ht="18" customHeight="1" x14ac:dyDescent="0.2">
      <c r="D63" s="14"/>
      <c r="E63" s="14"/>
      <c r="F63" s="14"/>
      <c r="G63" s="14"/>
      <c r="H63" s="14"/>
      <c r="I63" s="14"/>
      <c r="J63" s="14"/>
      <c r="K63" s="14"/>
      <c r="L63" s="14"/>
    </row>
    <row r="64" spans="1:15" ht="18" customHeight="1" x14ac:dyDescent="0.2">
      <c r="D64" s="14"/>
      <c r="E64" s="14"/>
      <c r="F64" s="14"/>
      <c r="G64" s="14"/>
      <c r="H64" s="14"/>
      <c r="I64" s="14"/>
      <c r="J64" s="14"/>
      <c r="K64" s="14"/>
      <c r="L64" s="14"/>
    </row>
    <row r="65" spans="4:12" ht="18" customHeight="1" x14ac:dyDescent="0.2">
      <c r="D65" s="14"/>
      <c r="E65" s="14"/>
      <c r="F65" s="14"/>
      <c r="G65" s="14"/>
      <c r="H65" s="14"/>
      <c r="I65" s="14"/>
      <c r="J65" s="14"/>
      <c r="K65" s="14"/>
      <c r="L65" s="14"/>
    </row>
    <row r="66" spans="4:12" ht="18" customHeight="1" x14ac:dyDescent="0.2">
      <c r="D66" s="14"/>
      <c r="E66" s="14"/>
      <c r="F66" s="14"/>
      <c r="G66" s="14"/>
      <c r="H66" s="14"/>
      <c r="I66" s="14"/>
      <c r="J66" s="14"/>
      <c r="K66" s="14"/>
      <c r="L66" s="14"/>
    </row>
    <row r="67" spans="4:12" ht="18" customHeight="1" x14ac:dyDescent="0.2">
      <c r="D67" s="14"/>
      <c r="E67" s="14"/>
      <c r="F67" s="14"/>
      <c r="G67" s="14"/>
      <c r="H67" s="14"/>
      <c r="I67" s="14"/>
      <c r="J67" s="14"/>
      <c r="K67" s="14"/>
      <c r="L67" s="14"/>
    </row>
    <row r="68" spans="4:12" ht="18" customHeight="1" x14ac:dyDescent="0.2">
      <c r="D68" s="14"/>
      <c r="E68" s="14"/>
      <c r="F68" s="14"/>
      <c r="G68" s="14"/>
      <c r="H68" s="14"/>
      <c r="I68" s="14"/>
      <c r="J68" s="14"/>
      <c r="K68" s="14"/>
      <c r="L68" s="14"/>
    </row>
    <row r="69" spans="4:12" ht="18" customHeight="1" x14ac:dyDescent="0.2">
      <c r="D69" s="14"/>
      <c r="E69" s="14"/>
      <c r="F69" s="14"/>
      <c r="G69" s="14"/>
      <c r="H69" s="14"/>
      <c r="I69" s="14"/>
      <c r="J69" s="14"/>
      <c r="K69" s="14"/>
      <c r="L69" s="14"/>
    </row>
    <row r="70" spans="4:12" ht="18" customHeight="1" x14ac:dyDescent="0.2">
      <c r="D70" s="14"/>
      <c r="E70" s="14"/>
      <c r="F70" s="14"/>
      <c r="G70" s="14"/>
      <c r="H70" s="14"/>
      <c r="I70" s="14"/>
      <c r="J70" s="14"/>
      <c r="K70" s="14"/>
      <c r="L70" s="14"/>
    </row>
    <row r="71" spans="4:12" ht="18" customHeight="1" x14ac:dyDescent="0.2">
      <c r="D71" s="14"/>
      <c r="E71" s="14"/>
      <c r="F71" s="14"/>
      <c r="G71" s="14"/>
      <c r="H71" s="14"/>
      <c r="I71" s="14"/>
      <c r="J71" s="14"/>
      <c r="K71" s="14"/>
      <c r="L71" s="14"/>
    </row>
    <row r="72" spans="4:12" ht="18" customHeight="1" x14ac:dyDescent="0.2">
      <c r="D72" s="14"/>
      <c r="E72" s="14"/>
      <c r="F72" s="14"/>
      <c r="G72" s="14"/>
      <c r="H72" s="14"/>
      <c r="I72" s="14"/>
      <c r="J72" s="14"/>
      <c r="K72" s="14"/>
      <c r="L72" s="14"/>
    </row>
    <row r="73" spans="4:12" ht="18" customHeight="1" x14ac:dyDescent="0.2">
      <c r="D73" s="14"/>
      <c r="E73" s="14"/>
      <c r="F73" s="14"/>
      <c r="G73" s="14"/>
      <c r="H73" s="14"/>
      <c r="I73" s="14"/>
      <c r="J73" s="14"/>
      <c r="K73" s="14"/>
      <c r="L73" s="14"/>
    </row>
    <row r="74" spans="4:12" ht="18" customHeight="1" x14ac:dyDescent="0.2">
      <c r="D74" s="14"/>
      <c r="E74" s="14"/>
      <c r="F74" s="14"/>
      <c r="G74" s="14"/>
      <c r="H74" s="14"/>
      <c r="I74" s="14"/>
      <c r="J74" s="14"/>
      <c r="K74" s="14"/>
      <c r="L74" s="14"/>
    </row>
    <row r="75" spans="4:12" ht="18" customHeight="1" x14ac:dyDescent="0.2">
      <c r="D75" s="14"/>
      <c r="E75" s="14"/>
      <c r="F75" s="14"/>
      <c r="G75" s="14"/>
      <c r="H75" s="14"/>
      <c r="I75" s="14"/>
      <c r="J75" s="14"/>
      <c r="K75" s="14"/>
      <c r="L75" s="14"/>
    </row>
    <row r="76" spans="4:12" ht="18" customHeight="1" x14ac:dyDescent="0.2">
      <c r="D76" s="14"/>
      <c r="E76" s="14"/>
      <c r="F76" s="14"/>
      <c r="G76" s="14"/>
      <c r="H76" s="14"/>
      <c r="I76" s="14"/>
      <c r="J76" s="14"/>
      <c r="K76" s="14"/>
      <c r="L76" s="14"/>
    </row>
    <row r="77" spans="4:12" ht="18" customHeight="1" x14ac:dyDescent="0.2">
      <c r="D77" s="14"/>
      <c r="E77" s="14"/>
      <c r="F77" s="14"/>
      <c r="G77" s="14"/>
      <c r="H77" s="14"/>
      <c r="I77" s="14"/>
      <c r="J77" s="14"/>
      <c r="K77" s="14"/>
      <c r="L77" s="14"/>
    </row>
    <row r="78" spans="4:12" ht="18" customHeight="1" x14ac:dyDescent="0.2">
      <c r="D78" s="14"/>
      <c r="E78" s="14"/>
      <c r="F78" s="14"/>
      <c r="G78" s="14"/>
      <c r="H78" s="14"/>
      <c r="I78" s="14"/>
      <c r="J78" s="14"/>
      <c r="K78" s="14"/>
      <c r="L78" s="14"/>
    </row>
    <row r="79" spans="4:12" ht="18" customHeight="1" x14ac:dyDescent="0.2">
      <c r="D79" s="14"/>
      <c r="E79" s="14"/>
      <c r="F79" s="14"/>
      <c r="G79" s="14"/>
      <c r="H79" s="14"/>
      <c r="I79" s="14"/>
      <c r="J79" s="14"/>
      <c r="K79" s="14"/>
      <c r="L79" s="14"/>
    </row>
    <row r="80" spans="4:12" ht="18" customHeight="1" x14ac:dyDescent="0.2">
      <c r="D80" s="14"/>
      <c r="E80" s="14"/>
      <c r="F80" s="14"/>
      <c r="G80" s="14"/>
      <c r="H80" s="14"/>
      <c r="I80" s="14"/>
      <c r="J80" s="14"/>
      <c r="K80" s="14"/>
      <c r="L80" s="14"/>
    </row>
    <row r="81" spans="4:12" ht="18" customHeight="1" x14ac:dyDescent="0.2">
      <c r="D81" s="14"/>
      <c r="E81" s="14"/>
      <c r="F81" s="14"/>
      <c r="G81" s="14"/>
      <c r="H81" s="14"/>
      <c r="I81" s="14"/>
      <c r="J81" s="14"/>
      <c r="K81" s="14"/>
      <c r="L81" s="14"/>
    </row>
    <row r="82" spans="4:12" ht="18" customHeight="1" x14ac:dyDescent="0.2">
      <c r="D82" s="14"/>
      <c r="E82" s="14"/>
      <c r="F82" s="14"/>
      <c r="G82" s="14"/>
      <c r="H82" s="14"/>
      <c r="I82" s="14"/>
      <c r="J82" s="14"/>
      <c r="K82" s="14"/>
      <c r="L82" s="14"/>
    </row>
    <row r="83" spans="4:12" ht="18" customHeight="1" x14ac:dyDescent="0.2">
      <c r="D83" s="14"/>
      <c r="E83" s="14"/>
      <c r="F83" s="14"/>
      <c r="G83" s="14"/>
      <c r="H83" s="14"/>
      <c r="I83" s="14"/>
      <c r="J83" s="14"/>
      <c r="K83" s="14"/>
      <c r="L83" s="14"/>
    </row>
    <row r="84" spans="4:12" ht="18" customHeight="1" x14ac:dyDescent="0.2">
      <c r="D84" s="14"/>
      <c r="E84" s="14"/>
      <c r="F84" s="14"/>
      <c r="G84" s="14"/>
      <c r="H84" s="14"/>
      <c r="I84" s="14"/>
      <c r="J84" s="14"/>
      <c r="K84" s="14"/>
      <c r="L84" s="14"/>
    </row>
    <row r="85" spans="4:12" ht="18" customHeight="1" x14ac:dyDescent="0.2">
      <c r="D85" s="14"/>
      <c r="E85" s="14"/>
      <c r="F85" s="14"/>
      <c r="G85" s="14"/>
      <c r="H85" s="14"/>
      <c r="I85" s="14"/>
      <c r="J85" s="14"/>
      <c r="K85" s="14"/>
      <c r="L85" s="14"/>
    </row>
    <row r="86" spans="4:12" ht="18" customHeight="1" x14ac:dyDescent="0.2">
      <c r="D86" s="14"/>
      <c r="E86" s="14"/>
      <c r="F86" s="14"/>
      <c r="G86" s="14"/>
      <c r="H86" s="14"/>
      <c r="I86" s="14"/>
      <c r="J86" s="14"/>
      <c r="K86" s="14"/>
      <c r="L86" s="14"/>
    </row>
    <row r="87" spans="4:12" ht="18" customHeight="1" x14ac:dyDescent="0.2">
      <c r="D87" s="14"/>
      <c r="E87" s="14"/>
      <c r="F87" s="14"/>
      <c r="G87" s="14"/>
      <c r="H87" s="14"/>
      <c r="I87" s="14"/>
      <c r="J87" s="14"/>
      <c r="K87" s="14"/>
      <c r="L87" s="14"/>
    </row>
    <row r="88" spans="4:12" ht="18" customHeight="1" x14ac:dyDescent="0.2">
      <c r="D88" s="14"/>
      <c r="E88" s="14"/>
      <c r="F88" s="14"/>
      <c r="G88" s="14"/>
      <c r="H88" s="14"/>
      <c r="I88" s="14"/>
      <c r="J88" s="14"/>
      <c r="K88" s="14"/>
      <c r="L88" s="14"/>
    </row>
    <row r="89" spans="4:12" ht="18" customHeight="1" x14ac:dyDescent="0.2">
      <c r="D89" s="14"/>
      <c r="E89" s="14"/>
      <c r="F89" s="14"/>
      <c r="G89" s="14"/>
      <c r="H89" s="14"/>
      <c r="I89" s="14"/>
      <c r="J89" s="14"/>
      <c r="K89" s="14"/>
      <c r="L89" s="14"/>
    </row>
    <row r="90" spans="4:12" ht="18" customHeight="1" x14ac:dyDescent="0.2">
      <c r="D90" s="14"/>
      <c r="E90" s="14"/>
      <c r="F90" s="14"/>
      <c r="G90" s="14"/>
      <c r="H90" s="14"/>
      <c r="I90" s="14"/>
      <c r="J90" s="14"/>
      <c r="K90" s="14"/>
      <c r="L90" s="14"/>
    </row>
    <row r="91" spans="4:12" ht="18" customHeight="1" x14ac:dyDescent="0.2">
      <c r="D91" s="14"/>
      <c r="E91" s="14"/>
      <c r="F91" s="14"/>
      <c r="G91" s="14"/>
      <c r="H91" s="14"/>
      <c r="I91" s="14"/>
      <c r="J91" s="14"/>
      <c r="K91" s="14"/>
      <c r="L91" s="14"/>
    </row>
    <row r="92" spans="4:12" ht="18" customHeight="1" x14ac:dyDescent="0.2">
      <c r="D92" s="14"/>
      <c r="E92" s="14"/>
      <c r="F92" s="14"/>
      <c r="G92" s="14"/>
      <c r="H92" s="14"/>
      <c r="I92" s="14"/>
      <c r="J92" s="14"/>
      <c r="K92" s="14"/>
      <c r="L92" s="14"/>
    </row>
    <row r="93" spans="4:12" ht="18" customHeight="1" x14ac:dyDescent="0.2">
      <c r="D93" s="14"/>
      <c r="E93" s="14"/>
      <c r="F93" s="14"/>
      <c r="G93" s="14"/>
      <c r="H93" s="14"/>
      <c r="I93" s="14"/>
      <c r="J93" s="14"/>
      <c r="K93" s="14"/>
      <c r="L93" s="14"/>
    </row>
    <row r="94" spans="4:12" ht="18" customHeight="1" x14ac:dyDescent="0.2">
      <c r="D94" s="14"/>
      <c r="E94" s="14"/>
      <c r="F94" s="14"/>
      <c r="G94" s="14"/>
      <c r="H94" s="14"/>
      <c r="I94" s="14"/>
      <c r="J94" s="14"/>
      <c r="K94" s="14"/>
      <c r="L94" s="14"/>
    </row>
    <row r="95" spans="4:12" ht="18" customHeight="1" x14ac:dyDescent="0.2">
      <c r="D95" s="14"/>
      <c r="E95" s="14"/>
      <c r="F95" s="14"/>
      <c r="G95" s="14"/>
      <c r="H95" s="14"/>
      <c r="I95" s="14"/>
      <c r="J95" s="14"/>
      <c r="K95" s="14"/>
      <c r="L95" s="14"/>
    </row>
    <row r="96" spans="4:12" ht="18" customHeight="1" x14ac:dyDescent="0.2">
      <c r="D96" s="14"/>
      <c r="E96" s="14"/>
      <c r="F96" s="14"/>
      <c r="G96" s="14"/>
      <c r="H96" s="14"/>
      <c r="I96" s="14"/>
      <c r="J96" s="14"/>
      <c r="K96" s="14"/>
      <c r="L96" s="14"/>
    </row>
    <row r="97" spans="4:12" ht="18" customHeight="1" x14ac:dyDescent="0.2">
      <c r="D97" s="14"/>
      <c r="E97" s="14"/>
      <c r="F97" s="14"/>
      <c r="G97" s="14"/>
      <c r="H97" s="14"/>
      <c r="I97" s="14"/>
      <c r="J97" s="14"/>
      <c r="K97" s="14"/>
      <c r="L97" s="14"/>
    </row>
    <row r="98" spans="4:12" ht="18" customHeight="1" x14ac:dyDescent="0.2">
      <c r="D98" s="14"/>
      <c r="E98" s="14"/>
      <c r="F98" s="14"/>
      <c r="G98" s="14"/>
      <c r="H98" s="14"/>
      <c r="I98" s="14"/>
      <c r="J98" s="14"/>
      <c r="K98" s="14"/>
      <c r="L98" s="14"/>
    </row>
    <row r="99" spans="4:12" ht="18" customHeight="1" x14ac:dyDescent="0.2">
      <c r="D99" s="14"/>
      <c r="E99" s="14"/>
      <c r="F99" s="14"/>
      <c r="G99" s="14"/>
      <c r="H99" s="14"/>
      <c r="I99" s="14"/>
      <c r="J99" s="14"/>
      <c r="K99" s="14"/>
      <c r="L99" s="14"/>
    </row>
    <row r="100" spans="4:12" ht="18" customHeight="1" x14ac:dyDescent="0.2">
      <c r="D100" s="14"/>
      <c r="E100" s="14"/>
      <c r="F100" s="14"/>
      <c r="G100" s="14"/>
      <c r="H100" s="14"/>
      <c r="I100" s="14"/>
      <c r="J100" s="14"/>
      <c r="K100" s="14"/>
      <c r="L100" s="14"/>
    </row>
    <row r="101" spans="4:12" ht="18" customHeight="1" x14ac:dyDescent="0.2">
      <c r="D101" s="14"/>
      <c r="E101" s="14"/>
      <c r="F101" s="14"/>
      <c r="G101" s="14"/>
      <c r="H101" s="14"/>
      <c r="I101" s="14"/>
      <c r="J101" s="14"/>
      <c r="K101" s="14"/>
      <c r="L101" s="14"/>
    </row>
    <row r="102" spans="4:12" ht="18" customHeight="1" x14ac:dyDescent="0.2"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4:12" ht="18" customHeight="1" x14ac:dyDescent="0.2">
      <c r="D103" s="14"/>
      <c r="E103" s="14"/>
      <c r="F103" s="14"/>
      <c r="G103" s="14"/>
      <c r="H103" s="14"/>
      <c r="I103" s="14"/>
      <c r="J103" s="14"/>
      <c r="K103" s="14"/>
      <c r="L103" s="14"/>
    </row>
    <row r="104" spans="4:12" ht="18" customHeight="1" x14ac:dyDescent="0.2">
      <c r="D104" s="14"/>
      <c r="E104" s="14"/>
      <c r="F104" s="14"/>
      <c r="G104" s="14"/>
      <c r="H104" s="14"/>
      <c r="I104" s="14"/>
      <c r="J104" s="14"/>
      <c r="K104" s="14"/>
      <c r="L104" s="14"/>
    </row>
    <row r="105" spans="4:12" ht="18" customHeight="1" x14ac:dyDescent="0.2">
      <c r="D105" s="14"/>
      <c r="E105" s="14"/>
      <c r="F105" s="14"/>
      <c r="G105" s="14"/>
      <c r="H105" s="14"/>
      <c r="I105" s="14"/>
      <c r="J105" s="14"/>
      <c r="K105" s="14"/>
      <c r="L105" s="14"/>
    </row>
    <row r="106" spans="4:12" ht="18" customHeight="1" x14ac:dyDescent="0.2">
      <c r="D106" s="14"/>
      <c r="E106" s="14"/>
      <c r="F106" s="14"/>
      <c r="G106" s="14"/>
      <c r="H106" s="14"/>
      <c r="I106" s="14"/>
      <c r="J106" s="14"/>
      <c r="K106" s="14"/>
      <c r="L106" s="14"/>
    </row>
    <row r="107" spans="4:12" ht="18" customHeight="1" x14ac:dyDescent="0.2">
      <c r="D107" s="14"/>
      <c r="E107" s="14"/>
      <c r="F107" s="14"/>
      <c r="G107" s="14"/>
      <c r="H107" s="14"/>
      <c r="I107" s="14"/>
      <c r="J107" s="14"/>
      <c r="K107" s="14"/>
      <c r="L107" s="14"/>
    </row>
    <row r="108" spans="4:12" ht="18" customHeight="1" x14ac:dyDescent="0.2">
      <c r="D108" s="14"/>
      <c r="E108" s="14"/>
      <c r="F108" s="14"/>
      <c r="G108" s="14"/>
      <c r="H108" s="14"/>
      <c r="I108" s="14"/>
      <c r="J108" s="14"/>
      <c r="K108" s="14"/>
      <c r="L108" s="14"/>
    </row>
    <row r="109" spans="4:12" ht="18" customHeight="1" x14ac:dyDescent="0.2">
      <c r="D109" s="14"/>
      <c r="E109" s="14"/>
      <c r="F109" s="14"/>
      <c r="G109" s="14"/>
      <c r="H109" s="14"/>
      <c r="I109" s="14"/>
      <c r="J109" s="14"/>
      <c r="K109" s="14"/>
      <c r="L109" s="14"/>
    </row>
    <row r="110" spans="4:12" ht="18" customHeight="1" x14ac:dyDescent="0.2">
      <c r="D110" s="14"/>
      <c r="E110" s="14"/>
      <c r="F110" s="14"/>
      <c r="G110" s="14"/>
      <c r="H110" s="14"/>
      <c r="I110" s="14"/>
      <c r="J110" s="14"/>
      <c r="K110" s="14"/>
      <c r="L110" s="14"/>
    </row>
    <row r="111" spans="4:12" ht="18" customHeight="1" x14ac:dyDescent="0.2">
      <c r="D111" s="14"/>
      <c r="E111" s="14"/>
      <c r="F111" s="14"/>
      <c r="G111" s="14"/>
      <c r="H111" s="14"/>
      <c r="I111" s="14"/>
      <c r="J111" s="14"/>
      <c r="K111" s="14"/>
      <c r="L111" s="14"/>
    </row>
    <row r="112" spans="4:12" ht="18" customHeight="1" x14ac:dyDescent="0.2">
      <c r="D112" s="14"/>
      <c r="E112" s="14"/>
      <c r="F112" s="14"/>
      <c r="G112" s="14"/>
      <c r="H112" s="14"/>
      <c r="I112" s="14"/>
      <c r="J112" s="14"/>
      <c r="K112" s="14"/>
      <c r="L112" s="14"/>
    </row>
    <row r="113" spans="4:12" ht="18" customHeight="1" x14ac:dyDescent="0.2">
      <c r="D113" s="14"/>
      <c r="E113" s="14"/>
      <c r="F113" s="14"/>
      <c r="G113" s="14"/>
      <c r="H113" s="14"/>
      <c r="I113" s="14"/>
      <c r="J113" s="14"/>
      <c r="K113" s="14"/>
      <c r="L113" s="14"/>
    </row>
    <row r="114" spans="4:12" ht="18" customHeight="1" x14ac:dyDescent="0.2">
      <c r="D114" s="14"/>
      <c r="E114" s="14"/>
      <c r="F114" s="14"/>
      <c r="G114" s="14"/>
      <c r="H114" s="14"/>
      <c r="I114" s="14"/>
      <c r="J114" s="14"/>
      <c r="K114" s="14"/>
      <c r="L114" s="14"/>
    </row>
    <row r="115" spans="4:12" ht="18" customHeight="1" x14ac:dyDescent="0.2">
      <c r="D115" s="14"/>
      <c r="E115" s="14"/>
      <c r="F115" s="14"/>
      <c r="G115" s="14"/>
      <c r="H115" s="14"/>
      <c r="I115" s="14"/>
      <c r="J115" s="14"/>
      <c r="K115" s="14"/>
      <c r="L115" s="14"/>
    </row>
    <row r="116" spans="4:12" ht="18" customHeight="1" x14ac:dyDescent="0.2"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4:12" ht="18" customHeight="1" x14ac:dyDescent="0.2"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4:12" ht="18" customHeight="1" x14ac:dyDescent="0.2">
      <c r="D118" s="14"/>
      <c r="E118" s="14"/>
      <c r="F118" s="14"/>
      <c r="G118" s="14"/>
      <c r="H118" s="14"/>
      <c r="I118" s="14"/>
      <c r="J118" s="14"/>
      <c r="K118" s="14"/>
      <c r="L118" s="14"/>
    </row>
    <row r="119" spans="4:12" ht="18" customHeight="1" x14ac:dyDescent="0.2">
      <c r="D119" s="14"/>
      <c r="E119" s="14"/>
      <c r="F119" s="14"/>
      <c r="G119" s="14"/>
      <c r="H119" s="14"/>
      <c r="I119" s="14"/>
      <c r="J119" s="14"/>
      <c r="K119" s="14"/>
      <c r="L119" s="14"/>
    </row>
    <row r="120" spans="4:12" ht="18" customHeight="1" x14ac:dyDescent="0.2"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4:12" ht="18" customHeight="1" x14ac:dyDescent="0.2">
      <c r="D121" s="14"/>
      <c r="E121" s="14"/>
      <c r="F121" s="14"/>
      <c r="G121" s="14"/>
      <c r="H121" s="14"/>
      <c r="I121" s="14"/>
      <c r="J121" s="14"/>
      <c r="K121" s="14"/>
      <c r="L121" s="14"/>
    </row>
    <row r="122" spans="4:12" ht="18" customHeight="1" x14ac:dyDescent="0.2"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4:12" ht="18" customHeight="1" x14ac:dyDescent="0.2">
      <c r="D123" s="14"/>
      <c r="E123" s="14"/>
      <c r="F123" s="14"/>
      <c r="G123" s="14"/>
      <c r="H123" s="14"/>
      <c r="I123" s="14"/>
      <c r="J123" s="14"/>
      <c r="K123" s="14"/>
      <c r="L123" s="14"/>
    </row>
    <row r="124" spans="4:12" ht="18" customHeight="1" x14ac:dyDescent="0.2">
      <c r="D124" s="14"/>
      <c r="E124" s="14"/>
      <c r="F124" s="14"/>
      <c r="G124" s="14"/>
      <c r="H124" s="14"/>
      <c r="I124" s="14"/>
      <c r="J124" s="14"/>
      <c r="K124" s="14"/>
      <c r="L124" s="14"/>
    </row>
    <row r="125" spans="4:12" ht="18" customHeight="1" x14ac:dyDescent="0.2"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4:12" ht="18" customHeight="1" x14ac:dyDescent="0.2"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4:12" ht="18" customHeight="1" x14ac:dyDescent="0.2"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4:12" ht="18" customHeight="1" x14ac:dyDescent="0.2"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4:12" ht="18" customHeight="1" x14ac:dyDescent="0.2">
      <c r="D129" s="14"/>
      <c r="E129" s="14"/>
      <c r="F129" s="14"/>
      <c r="G129" s="14"/>
      <c r="H129" s="14"/>
      <c r="I129" s="14"/>
      <c r="J129" s="14"/>
      <c r="K129" s="14"/>
      <c r="L129" s="14"/>
    </row>
    <row r="130" spans="4:12" ht="18" customHeight="1" x14ac:dyDescent="0.2">
      <c r="D130" s="14"/>
      <c r="E130" s="14"/>
      <c r="F130" s="14"/>
      <c r="G130" s="14"/>
      <c r="H130" s="14"/>
      <c r="I130" s="14"/>
      <c r="J130" s="14"/>
      <c r="K130" s="14"/>
      <c r="L130" s="14"/>
    </row>
    <row r="131" spans="4:12" ht="18" customHeight="1" x14ac:dyDescent="0.2"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4:12" ht="18" customHeight="1" x14ac:dyDescent="0.2">
      <c r="D132" s="14"/>
      <c r="E132" s="14"/>
      <c r="F132" s="14"/>
      <c r="G132" s="14"/>
      <c r="H132" s="14"/>
      <c r="I132" s="14"/>
      <c r="J132" s="14"/>
      <c r="K132" s="14"/>
      <c r="L132" s="14"/>
    </row>
    <row r="133" spans="4:12" ht="18" customHeight="1" x14ac:dyDescent="0.2">
      <c r="D133" s="14"/>
      <c r="E133" s="14"/>
      <c r="F133" s="14"/>
      <c r="G133" s="14"/>
      <c r="H133" s="14"/>
      <c r="I133" s="14"/>
      <c r="J133" s="14"/>
      <c r="K133" s="14"/>
      <c r="L133" s="14"/>
    </row>
    <row r="134" spans="4:12" ht="18" customHeight="1" x14ac:dyDescent="0.2">
      <c r="D134" s="14"/>
      <c r="E134" s="14"/>
      <c r="F134" s="14"/>
      <c r="G134" s="14"/>
      <c r="H134" s="14"/>
      <c r="I134" s="14"/>
      <c r="J134" s="14"/>
      <c r="K134" s="14"/>
      <c r="L134" s="14"/>
    </row>
    <row r="135" spans="4:12" ht="18" customHeight="1" x14ac:dyDescent="0.2">
      <c r="D135" s="14"/>
      <c r="E135" s="14"/>
      <c r="F135" s="14"/>
      <c r="G135" s="14"/>
      <c r="H135" s="14"/>
      <c r="I135" s="14"/>
      <c r="J135" s="14"/>
      <c r="K135" s="14"/>
      <c r="L135" s="14"/>
    </row>
    <row r="136" spans="4:12" ht="18" customHeight="1" x14ac:dyDescent="0.2">
      <c r="D136" s="14"/>
      <c r="E136" s="14"/>
      <c r="F136" s="14"/>
      <c r="G136" s="14"/>
      <c r="H136" s="14"/>
      <c r="I136" s="14"/>
      <c r="J136" s="14"/>
      <c r="K136" s="14"/>
      <c r="L136" s="14"/>
    </row>
    <row r="137" spans="4:12" ht="18" customHeight="1" x14ac:dyDescent="0.2">
      <c r="D137" s="14"/>
      <c r="E137" s="14"/>
      <c r="F137" s="14"/>
      <c r="G137" s="14"/>
      <c r="H137" s="14"/>
      <c r="I137" s="14"/>
      <c r="J137" s="14"/>
      <c r="K137" s="14"/>
      <c r="L137" s="14"/>
    </row>
    <row r="138" spans="4:12" ht="18" customHeight="1" x14ac:dyDescent="0.2"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4:12" ht="18" customHeight="1" x14ac:dyDescent="0.2"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4:12" ht="18" customHeight="1" x14ac:dyDescent="0.2">
      <c r="D140" s="14"/>
      <c r="E140" s="14"/>
      <c r="F140" s="14"/>
      <c r="G140" s="14"/>
      <c r="H140" s="14"/>
      <c r="I140" s="14"/>
      <c r="J140" s="14"/>
      <c r="K140" s="14"/>
      <c r="L140" s="14"/>
    </row>
    <row r="141" spans="4:12" ht="18" customHeight="1" x14ac:dyDescent="0.2">
      <c r="D141" s="14"/>
      <c r="E141" s="14"/>
      <c r="F141" s="14"/>
      <c r="G141" s="14"/>
      <c r="H141" s="14"/>
      <c r="I141" s="14"/>
      <c r="J141" s="14"/>
      <c r="K141" s="14"/>
      <c r="L141" s="14"/>
    </row>
    <row r="142" spans="4:12" ht="18" customHeight="1" x14ac:dyDescent="0.2">
      <c r="D142" s="14"/>
      <c r="E142" s="14"/>
      <c r="F142" s="14"/>
      <c r="G142" s="14"/>
      <c r="H142" s="14"/>
      <c r="I142" s="14"/>
      <c r="J142" s="14"/>
      <c r="K142" s="14"/>
      <c r="L142" s="14"/>
    </row>
    <row r="143" spans="4:12" ht="18" customHeight="1" x14ac:dyDescent="0.2">
      <c r="D143" s="14"/>
      <c r="E143" s="14"/>
      <c r="F143" s="14"/>
      <c r="G143" s="14"/>
      <c r="H143" s="14"/>
      <c r="I143" s="14"/>
      <c r="J143" s="14"/>
      <c r="K143" s="14"/>
      <c r="L143" s="14"/>
    </row>
    <row r="144" spans="4:12" ht="18" customHeight="1" x14ac:dyDescent="0.2">
      <c r="D144" s="14"/>
      <c r="E144" s="14"/>
      <c r="F144" s="14"/>
      <c r="G144" s="14"/>
      <c r="H144" s="14"/>
      <c r="I144" s="14"/>
      <c r="J144" s="14"/>
      <c r="K144" s="14"/>
      <c r="L144" s="14"/>
    </row>
    <row r="145" spans="4:12" ht="18" customHeight="1" x14ac:dyDescent="0.2">
      <c r="D145" s="14"/>
      <c r="E145" s="14"/>
      <c r="F145" s="14"/>
      <c r="G145" s="14"/>
      <c r="H145" s="14"/>
      <c r="I145" s="14"/>
      <c r="J145" s="14"/>
      <c r="K145" s="14"/>
      <c r="L145" s="14"/>
    </row>
    <row r="146" spans="4:12" ht="18" customHeight="1" x14ac:dyDescent="0.2">
      <c r="D146" s="14"/>
      <c r="E146" s="14"/>
      <c r="F146" s="14"/>
      <c r="G146" s="14"/>
      <c r="H146" s="14"/>
      <c r="I146" s="14"/>
      <c r="J146" s="14"/>
      <c r="K146" s="14"/>
      <c r="L146" s="14"/>
    </row>
    <row r="147" spans="4:12" ht="18" customHeight="1" x14ac:dyDescent="0.2">
      <c r="D147" s="14"/>
      <c r="E147" s="14"/>
      <c r="F147" s="14"/>
      <c r="G147" s="14"/>
      <c r="H147" s="14"/>
      <c r="I147" s="14"/>
      <c r="J147" s="14"/>
      <c r="K147" s="14"/>
      <c r="L147" s="14"/>
    </row>
    <row r="148" spans="4:12" ht="18" customHeight="1" x14ac:dyDescent="0.2"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4:12" ht="18" customHeight="1" x14ac:dyDescent="0.2">
      <c r="D149" s="14"/>
      <c r="E149" s="14"/>
      <c r="F149" s="14"/>
      <c r="G149" s="14"/>
      <c r="H149" s="14"/>
      <c r="I149" s="14"/>
      <c r="J149" s="14"/>
      <c r="K149" s="14"/>
      <c r="L149" s="14"/>
    </row>
    <row r="150" spans="4:12" ht="18" customHeight="1" x14ac:dyDescent="0.2"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4:12" ht="18" customHeight="1" x14ac:dyDescent="0.2">
      <c r="D151" s="14"/>
      <c r="E151" s="14"/>
      <c r="F151" s="14"/>
      <c r="G151" s="14"/>
      <c r="H151" s="14"/>
      <c r="I151" s="14"/>
      <c r="J151" s="14"/>
      <c r="K151" s="14"/>
      <c r="L151" s="14"/>
    </row>
    <row r="152" spans="4:12" ht="18" customHeight="1" x14ac:dyDescent="0.2"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4:12" ht="18" customHeight="1" x14ac:dyDescent="0.2">
      <c r="D153" s="14"/>
      <c r="E153" s="14"/>
      <c r="F153" s="14"/>
      <c r="G153" s="14"/>
      <c r="H153" s="14"/>
      <c r="I153" s="14"/>
      <c r="J153" s="14"/>
      <c r="K153" s="14"/>
      <c r="L153" s="14"/>
    </row>
    <row r="154" spans="4:12" ht="18" customHeight="1" x14ac:dyDescent="0.2">
      <c r="D154" s="14"/>
      <c r="E154" s="14"/>
      <c r="F154" s="14"/>
      <c r="G154" s="14"/>
      <c r="H154" s="14"/>
      <c r="I154" s="14"/>
      <c r="J154" s="14"/>
      <c r="K154" s="14"/>
      <c r="L154" s="14"/>
    </row>
    <row r="155" spans="4:12" ht="18" customHeight="1" x14ac:dyDescent="0.2">
      <c r="D155" s="14"/>
      <c r="E155" s="14"/>
      <c r="F155" s="14"/>
      <c r="G155" s="14"/>
      <c r="H155" s="14"/>
      <c r="I155" s="14"/>
      <c r="J155" s="14"/>
      <c r="K155" s="14"/>
      <c r="L155" s="14"/>
    </row>
    <row r="156" spans="4:12" ht="18" customHeight="1" x14ac:dyDescent="0.2">
      <c r="D156" s="14"/>
      <c r="E156" s="14"/>
      <c r="F156" s="14"/>
      <c r="G156" s="14"/>
      <c r="H156" s="14"/>
      <c r="I156" s="14"/>
      <c r="J156" s="14"/>
      <c r="K156" s="14"/>
      <c r="L156" s="14"/>
    </row>
    <row r="157" spans="4:12" ht="18" customHeight="1" x14ac:dyDescent="0.2">
      <c r="D157" s="14"/>
      <c r="E157" s="14"/>
      <c r="F157" s="14"/>
      <c r="G157" s="14"/>
      <c r="H157" s="14"/>
      <c r="I157" s="14"/>
      <c r="J157" s="14"/>
      <c r="K157" s="14"/>
      <c r="L157" s="14"/>
    </row>
    <row r="158" spans="4:12" ht="18" customHeight="1" x14ac:dyDescent="0.2">
      <c r="D158" s="14"/>
      <c r="E158" s="14"/>
      <c r="F158" s="14"/>
      <c r="G158" s="14"/>
      <c r="H158" s="14"/>
      <c r="I158" s="14"/>
      <c r="J158" s="14"/>
      <c r="K158" s="14"/>
      <c r="L158" s="14"/>
    </row>
    <row r="159" spans="4:12" ht="18" customHeight="1" x14ac:dyDescent="0.2">
      <c r="D159" s="14"/>
      <c r="E159" s="14"/>
      <c r="F159" s="14"/>
      <c r="G159" s="14"/>
      <c r="H159" s="14"/>
      <c r="I159" s="14"/>
      <c r="J159" s="14"/>
      <c r="K159" s="14"/>
      <c r="L159" s="14"/>
    </row>
    <row r="160" spans="4:12" ht="18" customHeight="1" x14ac:dyDescent="0.2">
      <c r="D160" s="14"/>
      <c r="E160" s="14"/>
      <c r="F160" s="14"/>
      <c r="G160" s="14"/>
      <c r="H160" s="14"/>
      <c r="I160" s="14"/>
      <c r="J160" s="14"/>
      <c r="K160" s="14"/>
      <c r="L160" s="14"/>
    </row>
    <row r="161" spans="4:12" ht="18" customHeight="1" x14ac:dyDescent="0.2">
      <c r="D161" s="14"/>
      <c r="E161" s="14"/>
      <c r="F161" s="14"/>
      <c r="G161" s="14"/>
      <c r="H161" s="14"/>
      <c r="I161" s="14"/>
      <c r="J161" s="14"/>
      <c r="K161" s="14"/>
      <c r="L161" s="14"/>
    </row>
    <row r="162" spans="4:12" ht="18" customHeight="1" x14ac:dyDescent="0.2">
      <c r="D162" s="14"/>
      <c r="E162" s="14"/>
      <c r="F162" s="14"/>
      <c r="G162" s="14"/>
      <c r="H162" s="14"/>
      <c r="I162" s="14"/>
      <c r="J162" s="14"/>
      <c r="K162" s="14"/>
      <c r="L162" s="14"/>
    </row>
    <row r="163" spans="4:12" ht="18" customHeight="1" x14ac:dyDescent="0.2">
      <c r="D163" s="14"/>
      <c r="E163" s="14"/>
      <c r="F163" s="14"/>
      <c r="G163" s="14"/>
      <c r="H163" s="14"/>
      <c r="I163" s="14"/>
      <c r="J163" s="14"/>
      <c r="K163" s="14"/>
      <c r="L163" s="14"/>
    </row>
    <row r="164" spans="4:12" ht="18" customHeight="1" x14ac:dyDescent="0.2">
      <c r="D164" s="14"/>
      <c r="E164" s="14"/>
      <c r="F164" s="14"/>
      <c r="G164" s="14"/>
      <c r="H164" s="14"/>
      <c r="I164" s="14"/>
      <c r="J164" s="14"/>
      <c r="K164" s="14"/>
      <c r="L164" s="14"/>
    </row>
    <row r="165" spans="4:12" ht="18" customHeight="1" x14ac:dyDescent="0.2">
      <c r="D165" s="14"/>
      <c r="E165" s="14"/>
      <c r="F165" s="14"/>
      <c r="G165" s="14"/>
      <c r="H165" s="14"/>
      <c r="I165" s="14"/>
      <c r="J165" s="14"/>
      <c r="K165" s="14"/>
      <c r="L165" s="14"/>
    </row>
    <row r="166" spans="4:12" ht="18" customHeight="1" x14ac:dyDescent="0.2">
      <c r="D166" s="14"/>
      <c r="E166" s="14"/>
      <c r="F166" s="14"/>
      <c r="G166" s="14"/>
      <c r="H166" s="14"/>
      <c r="I166" s="14"/>
      <c r="J166" s="14"/>
      <c r="K166" s="14"/>
      <c r="L166" s="14"/>
    </row>
    <row r="167" spans="4:12" ht="18" customHeight="1" x14ac:dyDescent="0.2">
      <c r="D167" s="14"/>
      <c r="E167" s="14"/>
      <c r="F167" s="14"/>
      <c r="G167" s="14"/>
      <c r="H167" s="14"/>
      <c r="I167" s="14"/>
      <c r="J167" s="14"/>
      <c r="K167" s="14"/>
      <c r="L167" s="14"/>
    </row>
    <row r="168" spans="4:12" ht="18" customHeight="1" x14ac:dyDescent="0.2">
      <c r="D168" s="14"/>
      <c r="E168" s="14"/>
      <c r="F168" s="14"/>
      <c r="G168" s="14"/>
      <c r="H168" s="14"/>
      <c r="I168" s="14"/>
      <c r="J168" s="14"/>
      <c r="K168" s="14"/>
      <c r="L168" s="14"/>
    </row>
    <row r="169" spans="4:12" ht="18" customHeight="1" x14ac:dyDescent="0.2">
      <c r="D169" s="14"/>
      <c r="E169" s="14"/>
      <c r="F169" s="14"/>
      <c r="G169" s="14"/>
      <c r="H169" s="14"/>
      <c r="I169" s="14"/>
      <c r="J169" s="14"/>
      <c r="K169" s="14"/>
      <c r="L169" s="14"/>
    </row>
    <row r="170" spans="4:12" ht="18" customHeight="1" x14ac:dyDescent="0.2">
      <c r="D170" s="14"/>
      <c r="E170" s="14"/>
      <c r="F170" s="14"/>
      <c r="G170" s="14"/>
      <c r="H170" s="14"/>
      <c r="I170" s="14"/>
      <c r="J170" s="14"/>
      <c r="K170" s="14"/>
      <c r="L170" s="14"/>
    </row>
    <row r="171" spans="4:12" ht="18" customHeight="1" x14ac:dyDescent="0.2">
      <c r="D171" s="14"/>
      <c r="E171" s="14"/>
      <c r="F171" s="14"/>
      <c r="G171" s="14"/>
      <c r="H171" s="14"/>
      <c r="I171" s="14"/>
      <c r="J171" s="14"/>
      <c r="K171" s="14"/>
      <c r="L171" s="14"/>
    </row>
    <row r="172" spans="4:12" ht="18" customHeight="1" x14ac:dyDescent="0.2">
      <c r="D172" s="14"/>
      <c r="E172" s="14"/>
      <c r="F172" s="14"/>
      <c r="G172" s="14"/>
      <c r="H172" s="14"/>
      <c r="I172" s="14"/>
      <c r="J172" s="14"/>
      <c r="K172" s="14"/>
      <c r="L172" s="14"/>
    </row>
    <row r="173" spans="4:12" ht="18" customHeight="1" x14ac:dyDescent="0.2">
      <c r="D173" s="14"/>
      <c r="E173" s="14"/>
      <c r="F173" s="14"/>
      <c r="G173" s="14"/>
      <c r="H173" s="14"/>
      <c r="I173" s="14"/>
      <c r="J173" s="14"/>
      <c r="K173" s="14"/>
      <c r="L173" s="14"/>
    </row>
    <row r="174" spans="4:12" ht="18" customHeight="1" x14ac:dyDescent="0.2">
      <c r="D174" s="14"/>
      <c r="E174" s="14"/>
      <c r="F174" s="14"/>
      <c r="G174" s="14"/>
      <c r="H174" s="14"/>
      <c r="I174" s="14"/>
      <c r="J174" s="14"/>
      <c r="K174" s="14"/>
      <c r="L174" s="14"/>
    </row>
    <row r="175" spans="4:12" ht="18" customHeight="1" x14ac:dyDescent="0.2">
      <c r="D175" s="14"/>
      <c r="E175" s="14"/>
      <c r="F175" s="14"/>
      <c r="G175" s="14"/>
      <c r="H175" s="14"/>
      <c r="I175" s="14"/>
      <c r="J175" s="14"/>
      <c r="K175" s="14"/>
      <c r="L175" s="14"/>
    </row>
    <row r="176" spans="4:12" ht="18" customHeight="1" x14ac:dyDescent="0.2">
      <c r="D176" s="14"/>
      <c r="E176" s="14"/>
      <c r="F176" s="14"/>
      <c r="G176" s="14"/>
      <c r="H176" s="14"/>
      <c r="I176" s="14"/>
      <c r="J176" s="14"/>
      <c r="K176" s="14"/>
      <c r="L176" s="14"/>
    </row>
    <row r="177" spans="4:12" ht="18" customHeight="1" x14ac:dyDescent="0.2">
      <c r="D177" s="14"/>
      <c r="E177" s="14"/>
      <c r="F177" s="14"/>
      <c r="G177" s="14"/>
      <c r="H177" s="14"/>
      <c r="I177" s="14"/>
      <c r="J177" s="14"/>
      <c r="K177" s="14"/>
      <c r="L177" s="14"/>
    </row>
    <row r="178" spans="4:12" ht="18" customHeight="1" x14ac:dyDescent="0.2">
      <c r="D178" s="14"/>
      <c r="E178" s="14"/>
      <c r="F178" s="14"/>
      <c r="G178" s="14"/>
      <c r="H178" s="14"/>
      <c r="I178" s="14"/>
      <c r="J178" s="14"/>
      <c r="K178" s="14"/>
      <c r="L178" s="14"/>
    </row>
    <row r="179" spans="4:12" ht="18" customHeight="1" x14ac:dyDescent="0.2"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4:12" ht="18" customHeight="1" x14ac:dyDescent="0.2">
      <c r="D180" s="14"/>
      <c r="E180" s="14"/>
      <c r="F180" s="14"/>
      <c r="G180" s="14"/>
      <c r="H180" s="14"/>
      <c r="I180" s="14"/>
      <c r="J180" s="14"/>
      <c r="K180" s="14"/>
      <c r="L180" s="14"/>
    </row>
    <row r="181" spans="4:12" ht="18" customHeight="1" x14ac:dyDescent="0.2">
      <c r="D181" s="14"/>
      <c r="E181" s="14"/>
      <c r="F181" s="14"/>
      <c r="G181" s="14"/>
      <c r="H181" s="14"/>
      <c r="I181" s="14"/>
      <c r="J181" s="14"/>
      <c r="K181" s="14"/>
      <c r="L181" s="14"/>
    </row>
    <row r="182" spans="4:12" ht="18" customHeight="1" x14ac:dyDescent="0.2">
      <c r="D182" s="14"/>
      <c r="E182" s="14"/>
      <c r="F182" s="14"/>
      <c r="G182" s="14"/>
      <c r="H182" s="14"/>
      <c r="I182" s="14"/>
      <c r="J182" s="14"/>
      <c r="K182" s="14"/>
      <c r="L182" s="14"/>
    </row>
    <row r="183" spans="4:12" ht="18" customHeight="1" x14ac:dyDescent="0.2">
      <c r="D183" s="14"/>
      <c r="E183" s="14"/>
      <c r="F183" s="14"/>
      <c r="G183" s="14"/>
      <c r="H183" s="14"/>
      <c r="I183" s="14"/>
      <c r="J183" s="14"/>
      <c r="K183" s="14"/>
      <c r="L183" s="14"/>
    </row>
    <row r="184" spans="4:12" ht="18" customHeight="1" x14ac:dyDescent="0.2"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4:12" ht="18" customHeight="1" x14ac:dyDescent="0.2">
      <c r="D185" s="14"/>
      <c r="E185" s="14"/>
      <c r="F185" s="14"/>
      <c r="G185" s="14"/>
      <c r="H185" s="14"/>
      <c r="I185" s="14"/>
      <c r="J185" s="14"/>
      <c r="K185" s="14"/>
      <c r="L185" s="14"/>
    </row>
    <row r="186" spans="4:12" ht="18" customHeight="1" x14ac:dyDescent="0.2"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4:12" ht="18" customHeight="1" x14ac:dyDescent="0.2">
      <c r="D187" s="14"/>
      <c r="E187" s="14"/>
      <c r="F187" s="14"/>
      <c r="G187" s="14"/>
      <c r="H187" s="14"/>
      <c r="I187" s="14"/>
      <c r="J187" s="14"/>
      <c r="K187" s="14"/>
      <c r="L187" s="14"/>
    </row>
    <row r="188" spans="4:12" ht="18" customHeight="1" x14ac:dyDescent="0.2">
      <c r="D188" s="14"/>
      <c r="E188" s="14"/>
      <c r="F188" s="14"/>
      <c r="G188" s="14"/>
      <c r="H188" s="14"/>
      <c r="I188" s="14"/>
      <c r="J188" s="14"/>
      <c r="K188" s="14"/>
      <c r="L188" s="14"/>
    </row>
    <row r="189" spans="4:12" ht="18" customHeight="1" x14ac:dyDescent="0.2">
      <c r="D189" s="14"/>
      <c r="E189" s="14"/>
      <c r="F189" s="14"/>
      <c r="G189" s="14"/>
      <c r="H189" s="14"/>
      <c r="I189" s="14"/>
      <c r="J189" s="14"/>
      <c r="K189" s="14"/>
      <c r="L189" s="14"/>
    </row>
    <row r="190" spans="4:12" ht="18" customHeight="1" x14ac:dyDescent="0.2">
      <c r="D190" s="14"/>
      <c r="E190" s="14"/>
      <c r="F190" s="14"/>
      <c r="G190" s="14"/>
      <c r="H190" s="14"/>
      <c r="I190" s="14"/>
      <c r="J190" s="14"/>
      <c r="K190" s="14"/>
      <c r="L190" s="14"/>
    </row>
    <row r="191" spans="4:12" ht="18" customHeight="1" x14ac:dyDescent="0.2">
      <c r="D191" s="14"/>
      <c r="E191" s="14"/>
      <c r="F191" s="14"/>
      <c r="G191" s="14"/>
      <c r="H191" s="14"/>
      <c r="I191" s="14"/>
      <c r="J191" s="14"/>
      <c r="K191" s="14"/>
      <c r="L191" s="14"/>
    </row>
    <row r="192" spans="4:12" ht="18" customHeight="1" x14ac:dyDescent="0.2">
      <c r="D192" s="14"/>
      <c r="E192" s="14"/>
      <c r="F192" s="14"/>
      <c r="G192" s="14"/>
      <c r="H192" s="14"/>
      <c r="I192" s="14"/>
      <c r="J192" s="14"/>
      <c r="K192" s="14"/>
      <c r="L192" s="14"/>
    </row>
    <row r="193" spans="4:12" ht="18" customHeight="1" x14ac:dyDescent="0.2">
      <c r="D193" s="14"/>
      <c r="E193" s="14"/>
      <c r="F193" s="14"/>
      <c r="G193" s="14"/>
      <c r="H193" s="14"/>
      <c r="I193" s="14"/>
      <c r="J193" s="14"/>
      <c r="K193" s="14"/>
      <c r="L193" s="14"/>
    </row>
    <row r="194" spans="4:12" ht="18" customHeight="1" x14ac:dyDescent="0.2">
      <c r="D194" s="14"/>
      <c r="E194" s="14"/>
      <c r="F194" s="14"/>
      <c r="G194" s="14"/>
      <c r="H194" s="14"/>
      <c r="I194" s="14"/>
      <c r="J194" s="14"/>
      <c r="K194" s="14"/>
      <c r="L194" s="14"/>
    </row>
    <row r="195" spans="4:12" ht="18" customHeight="1" x14ac:dyDescent="0.2">
      <c r="D195" s="14"/>
      <c r="E195" s="14"/>
      <c r="F195" s="14"/>
      <c r="G195" s="14"/>
      <c r="H195" s="14"/>
      <c r="I195" s="14"/>
      <c r="J195" s="14"/>
      <c r="K195" s="14"/>
      <c r="L195" s="14"/>
    </row>
    <row r="196" spans="4:12" ht="18" customHeight="1" x14ac:dyDescent="0.2">
      <c r="D196" s="14"/>
      <c r="E196" s="14"/>
      <c r="F196" s="14"/>
      <c r="G196" s="14"/>
      <c r="H196" s="14"/>
      <c r="I196" s="14"/>
      <c r="J196" s="14"/>
      <c r="K196" s="14"/>
      <c r="L196" s="14"/>
    </row>
    <row r="197" spans="4:12" ht="18" customHeight="1" x14ac:dyDescent="0.2">
      <c r="D197" s="14"/>
      <c r="E197" s="14"/>
      <c r="F197" s="14"/>
      <c r="G197" s="14"/>
      <c r="H197" s="14"/>
      <c r="I197" s="14"/>
      <c r="J197" s="14"/>
      <c r="K197" s="14"/>
      <c r="L197" s="14"/>
    </row>
    <row r="198" spans="4:12" ht="18" customHeight="1" x14ac:dyDescent="0.2">
      <c r="D198" s="14"/>
      <c r="E198" s="14"/>
      <c r="F198" s="14"/>
      <c r="G198" s="14"/>
      <c r="H198" s="14"/>
      <c r="I198" s="14"/>
      <c r="J198" s="14"/>
      <c r="K198" s="14"/>
      <c r="L198" s="14"/>
    </row>
    <row r="199" spans="4:12" ht="18" customHeight="1" x14ac:dyDescent="0.2">
      <c r="D199" s="14"/>
      <c r="E199" s="14"/>
      <c r="F199" s="14"/>
      <c r="G199" s="14"/>
      <c r="H199" s="14"/>
      <c r="I199" s="14"/>
      <c r="J199" s="14"/>
      <c r="K199" s="14"/>
      <c r="L199" s="14"/>
    </row>
    <row r="200" spans="4:12" ht="18" customHeight="1" x14ac:dyDescent="0.2">
      <c r="D200" s="14"/>
      <c r="E200" s="14"/>
      <c r="F200" s="14"/>
      <c r="G200" s="14"/>
      <c r="H200" s="14"/>
      <c r="I200" s="14"/>
      <c r="J200" s="14"/>
      <c r="K200" s="14"/>
      <c r="L200" s="14"/>
    </row>
    <row r="201" spans="4:12" ht="18" customHeight="1" x14ac:dyDescent="0.2">
      <c r="D201" s="14"/>
      <c r="E201" s="14"/>
      <c r="F201" s="14"/>
      <c r="G201" s="14"/>
      <c r="H201" s="14"/>
      <c r="I201" s="14"/>
      <c r="J201" s="14"/>
      <c r="K201" s="14"/>
      <c r="L201" s="14"/>
    </row>
    <row r="202" spans="4:12" ht="18" customHeight="1" x14ac:dyDescent="0.2">
      <c r="D202" s="14"/>
      <c r="E202" s="14"/>
      <c r="F202" s="14"/>
      <c r="G202" s="14"/>
      <c r="H202" s="14"/>
      <c r="I202" s="14"/>
      <c r="J202" s="14"/>
      <c r="K202" s="14"/>
      <c r="L202" s="14"/>
    </row>
    <row r="203" spans="4:12" ht="18" customHeight="1" x14ac:dyDescent="0.2">
      <c r="D203" s="14"/>
      <c r="E203" s="14"/>
      <c r="F203" s="14"/>
      <c r="G203" s="14"/>
      <c r="H203" s="14"/>
      <c r="I203" s="14"/>
      <c r="J203" s="14"/>
      <c r="K203" s="14"/>
      <c r="L203" s="14"/>
    </row>
    <row r="204" spans="4:12" ht="18" customHeight="1" x14ac:dyDescent="0.2">
      <c r="D204" s="14"/>
      <c r="E204" s="14"/>
      <c r="F204" s="14"/>
      <c r="G204" s="14"/>
      <c r="H204" s="14"/>
      <c r="I204" s="14"/>
      <c r="J204" s="14"/>
      <c r="K204" s="14"/>
      <c r="L204" s="14"/>
    </row>
    <row r="205" spans="4:12" ht="18" customHeight="1" x14ac:dyDescent="0.2">
      <c r="D205" s="14"/>
      <c r="E205" s="14"/>
      <c r="F205" s="14"/>
      <c r="G205" s="14"/>
      <c r="H205" s="14"/>
      <c r="I205" s="14"/>
      <c r="J205" s="14"/>
      <c r="K205" s="14"/>
      <c r="L205" s="14"/>
    </row>
    <row r="206" spans="4:12" ht="18" customHeight="1" x14ac:dyDescent="0.2">
      <c r="D206" s="14"/>
      <c r="E206" s="14"/>
      <c r="F206" s="14"/>
      <c r="G206" s="14"/>
      <c r="H206" s="14"/>
      <c r="I206" s="14"/>
      <c r="J206" s="14"/>
      <c r="K206" s="14"/>
      <c r="L206" s="14"/>
    </row>
    <row r="207" spans="4:12" ht="18" customHeight="1" x14ac:dyDescent="0.2">
      <c r="D207" s="14"/>
      <c r="E207" s="14"/>
      <c r="F207" s="14"/>
      <c r="G207" s="14"/>
      <c r="H207" s="14"/>
      <c r="I207" s="14"/>
      <c r="J207" s="14"/>
      <c r="K207" s="14"/>
      <c r="L207" s="14"/>
    </row>
    <row r="208" spans="4:12" ht="18" customHeight="1" x14ac:dyDescent="0.2">
      <c r="D208" s="14"/>
      <c r="E208" s="14"/>
      <c r="F208" s="14"/>
      <c r="G208" s="14"/>
      <c r="H208" s="14"/>
      <c r="I208" s="14"/>
      <c r="J208" s="14"/>
      <c r="K208" s="14"/>
      <c r="L208" s="14"/>
    </row>
    <row r="209" spans="4:12" ht="18" customHeight="1" x14ac:dyDescent="0.2">
      <c r="D209" s="14"/>
      <c r="E209" s="14"/>
      <c r="F209" s="14"/>
      <c r="G209" s="14"/>
      <c r="H209" s="14"/>
      <c r="I209" s="14"/>
      <c r="J209" s="14"/>
      <c r="K209" s="14"/>
      <c r="L209" s="14"/>
    </row>
    <row r="210" spans="4:12" ht="18" customHeight="1" x14ac:dyDescent="0.2">
      <c r="D210" s="14"/>
      <c r="E210" s="14"/>
      <c r="F210" s="14"/>
      <c r="G210" s="14"/>
      <c r="H210" s="14"/>
      <c r="I210" s="14"/>
      <c r="J210" s="14"/>
      <c r="K210" s="14"/>
      <c r="L210" s="14"/>
    </row>
    <row r="211" spans="4:12" ht="18" customHeight="1" x14ac:dyDescent="0.2">
      <c r="D211" s="14"/>
      <c r="E211" s="14"/>
      <c r="F211" s="14"/>
      <c r="G211" s="14"/>
      <c r="H211" s="14"/>
      <c r="I211" s="14"/>
      <c r="J211" s="14"/>
      <c r="K211" s="14"/>
      <c r="L211" s="14"/>
    </row>
    <row r="212" spans="4:12" ht="18" customHeight="1" x14ac:dyDescent="0.2">
      <c r="D212" s="14"/>
      <c r="E212" s="14"/>
      <c r="F212" s="14"/>
      <c r="G212" s="14"/>
      <c r="H212" s="14"/>
      <c r="I212" s="14"/>
      <c r="J212" s="14"/>
      <c r="K212" s="14"/>
      <c r="L212" s="14"/>
    </row>
    <row r="213" spans="4:12" ht="18" customHeight="1" x14ac:dyDescent="0.2">
      <c r="D213" s="14"/>
      <c r="E213" s="14"/>
      <c r="F213" s="14"/>
      <c r="G213" s="14"/>
      <c r="H213" s="14"/>
      <c r="I213" s="14"/>
      <c r="J213" s="14"/>
      <c r="K213" s="14"/>
      <c r="L213" s="14"/>
    </row>
    <row r="214" spans="4:12" ht="18" customHeight="1" x14ac:dyDescent="0.2">
      <c r="D214" s="14"/>
      <c r="E214" s="14"/>
      <c r="F214" s="14"/>
      <c r="G214" s="14"/>
      <c r="H214" s="14"/>
      <c r="I214" s="14"/>
      <c r="J214" s="14"/>
      <c r="K214" s="14"/>
      <c r="L214" s="14"/>
    </row>
    <row r="215" spans="4:12" ht="18" customHeight="1" x14ac:dyDescent="0.2">
      <c r="D215" s="14"/>
      <c r="E215" s="14"/>
      <c r="F215" s="14"/>
      <c r="G215" s="14"/>
      <c r="H215" s="14"/>
      <c r="I215" s="14"/>
      <c r="J215" s="14"/>
      <c r="K215" s="14"/>
      <c r="L215" s="14"/>
    </row>
    <row r="216" spans="4:12" ht="18" customHeight="1" x14ac:dyDescent="0.2"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4:12" ht="18" customHeight="1" x14ac:dyDescent="0.2">
      <c r="D217" s="14"/>
      <c r="E217" s="14"/>
      <c r="F217" s="14"/>
      <c r="G217" s="14"/>
      <c r="H217" s="14"/>
      <c r="I217" s="14"/>
      <c r="J217" s="14"/>
      <c r="K217" s="14"/>
      <c r="L217" s="14"/>
    </row>
    <row r="218" spans="4:12" ht="18" customHeight="1" x14ac:dyDescent="0.2">
      <c r="D218" s="14"/>
      <c r="E218" s="14"/>
      <c r="F218" s="14"/>
      <c r="G218" s="14"/>
      <c r="H218" s="14"/>
      <c r="I218" s="14"/>
      <c r="J218" s="14"/>
      <c r="K218" s="14"/>
      <c r="L218" s="14"/>
    </row>
    <row r="219" spans="4:12" ht="18" customHeight="1" x14ac:dyDescent="0.2">
      <c r="D219" s="14"/>
      <c r="E219" s="14"/>
      <c r="F219" s="14"/>
      <c r="G219" s="14"/>
      <c r="H219" s="14"/>
      <c r="I219" s="14"/>
      <c r="J219" s="14"/>
      <c r="K219" s="14"/>
      <c r="L219" s="14"/>
    </row>
    <row r="220" spans="4:12" ht="18" customHeight="1" x14ac:dyDescent="0.2">
      <c r="D220" s="14"/>
      <c r="E220" s="14"/>
      <c r="F220" s="14"/>
      <c r="G220" s="14"/>
      <c r="H220" s="14"/>
      <c r="I220" s="14"/>
      <c r="J220" s="14"/>
      <c r="K220" s="14"/>
      <c r="L220" s="14"/>
    </row>
    <row r="221" spans="4:12" ht="18" customHeight="1" x14ac:dyDescent="0.2">
      <c r="D221" s="14"/>
      <c r="E221" s="14"/>
      <c r="F221" s="14"/>
      <c r="G221" s="14"/>
      <c r="H221" s="14"/>
      <c r="I221" s="14"/>
      <c r="J221" s="14"/>
      <c r="K221" s="14"/>
      <c r="L221" s="14"/>
    </row>
    <row r="222" spans="4:12" ht="18" customHeight="1" x14ac:dyDescent="0.2">
      <c r="D222" s="14"/>
      <c r="E222" s="14"/>
      <c r="F222" s="14"/>
      <c r="G222" s="14"/>
      <c r="H222" s="14"/>
      <c r="I222" s="14"/>
      <c r="J222" s="14"/>
      <c r="K222" s="14"/>
      <c r="L222" s="14"/>
    </row>
    <row r="223" spans="4:12" ht="18" customHeight="1" x14ac:dyDescent="0.2">
      <c r="D223" s="14"/>
      <c r="E223" s="14"/>
      <c r="F223" s="14"/>
      <c r="G223" s="14"/>
      <c r="H223" s="14"/>
      <c r="I223" s="14"/>
      <c r="J223" s="14"/>
      <c r="K223" s="14"/>
      <c r="L223" s="14"/>
    </row>
    <row r="224" spans="4:12" ht="18" customHeight="1" x14ac:dyDescent="0.2">
      <c r="D224" s="14"/>
      <c r="E224" s="14"/>
      <c r="F224" s="14"/>
      <c r="G224" s="14"/>
      <c r="H224" s="14"/>
      <c r="I224" s="14"/>
      <c r="J224" s="14"/>
      <c r="K224" s="14"/>
      <c r="L224" s="14"/>
    </row>
    <row r="225" spans="4:12" ht="18" customHeight="1" x14ac:dyDescent="0.2">
      <c r="D225" s="14"/>
      <c r="E225" s="14"/>
      <c r="F225" s="14"/>
      <c r="G225" s="14"/>
      <c r="H225" s="14"/>
      <c r="I225" s="14"/>
      <c r="J225" s="14"/>
      <c r="K225" s="14"/>
      <c r="L225" s="14"/>
    </row>
    <row r="226" spans="4:12" ht="18" customHeight="1" x14ac:dyDescent="0.2">
      <c r="D226" s="14"/>
      <c r="E226" s="14"/>
      <c r="F226" s="14"/>
      <c r="G226" s="14"/>
      <c r="H226" s="14"/>
      <c r="I226" s="14"/>
      <c r="J226" s="14"/>
      <c r="K226" s="14"/>
      <c r="L226" s="14"/>
    </row>
    <row r="227" spans="4:12" ht="18" customHeight="1" x14ac:dyDescent="0.2">
      <c r="D227" s="14"/>
      <c r="E227" s="14"/>
      <c r="F227" s="14"/>
      <c r="G227" s="14"/>
      <c r="H227" s="14"/>
      <c r="I227" s="14"/>
      <c r="J227" s="14"/>
      <c r="K227" s="14"/>
      <c r="L227" s="14"/>
    </row>
    <row r="228" spans="4:12" ht="18" customHeight="1" x14ac:dyDescent="0.2">
      <c r="D228" s="14"/>
      <c r="E228" s="14"/>
      <c r="F228" s="14"/>
      <c r="G228" s="14"/>
      <c r="H228" s="14"/>
      <c r="I228" s="14"/>
      <c r="J228" s="14"/>
      <c r="K228" s="14"/>
      <c r="L228" s="14"/>
    </row>
    <row r="229" spans="4:12" ht="18" customHeight="1" x14ac:dyDescent="0.2">
      <c r="D229" s="14"/>
      <c r="E229" s="14"/>
      <c r="F229" s="14"/>
      <c r="G229" s="14"/>
      <c r="H229" s="14"/>
      <c r="I229" s="14"/>
      <c r="J229" s="14"/>
      <c r="K229" s="14"/>
      <c r="L229" s="14"/>
    </row>
    <row r="230" spans="4:12" ht="18" customHeight="1" x14ac:dyDescent="0.2">
      <c r="D230" s="14"/>
      <c r="E230" s="14"/>
      <c r="F230" s="14"/>
      <c r="G230" s="14"/>
      <c r="H230" s="14"/>
      <c r="I230" s="14"/>
      <c r="J230" s="14"/>
      <c r="K230" s="14"/>
      <c r="L230" s="14"/>
    </row>
    <row r="231" spans="4:12" ht="18" customHeight="1" x14ac:dyDescent="0.2">
      <c r="D231" s="14"/>
      <c r="E231" s="14"/>
      <c r="F231" s="14"/>
      <c r="G231" s="14"/>
      <c r="H231" s="14"/>
      <c r="I231" s="14"/>
      <c r="J231" s="14"/>
      <c r="K231" s="14"/>
      <c r="L231" s="14"/>
    </row>
    <row r="232" spans="4:12" ht="18" customHeight="1" x14ac:dyDescent="0.2">
      <c r="D232" s="14"/>
      <c r="E232" s="14"/>
      <c r="F232" s="14"/>
      <c r="G232" s="14"/>
      <c r="H232" s="14"/>
      <c r="I232" s="14"/>
      <c r="J232" s="14"/>
      <c r="K232" s="14"/>
      <c r="L232" s="14"/>
    </row>
    <row r="233" spans="4:12" ht="18" customHeight="1" x14ac:dyDescent="0.2">
      <c r="D233" s="14"/>
      <c r="E233" s="14"/>
      <c r="F233" s="14"/>
      <c r="G233" s="14"/>
      <c r="H233" s="14"/>
      <c r="I233" s="14"/>
      <c r="J233" s="14"/>
      <c r="K233" s="14"/>
      <c r="L233" s="14"/>
    </row>
    <row r="234" spans="4:12" ht="18" customHeight="1" x14ac:dyDescent="0.2">
      <c r="D234" s="14"/>
      <c r="E234" s="14"/>
      <c r="F234" s="14"/>
      <c r="G234" s="14"/>
      <c r="H234" s="14"/>
      <c r="I234" s="14"/>
      <c r="J234" s="14"/>
      <c r="K234" s="14"/>
      <c r="L234" s="14"/>
    </row>
    <row r="235" spans="4:12" ht="18" customHeight="1" x14ac:dyDescent="0.2">
      <c r="D235" s="14"/>
      <c r="E235" s="14"/>
      <c r="F235" s="14"/>
      <c r="G235" s="14"/>
      <c r="H235" s="14"/>
      <c r="I235" s="14"/>
      <c r="J235" s="14"/>
      <c r="K235" s="14"/>
      <c r="L235" s="14"/>
    </row>
    <row r="236" spans="4:12" ht="18" customHeight="1" x14ac:dyDescent="0.2">
      <c r="D236" s="14"/>
      <c r="E236" s="14"/>
      <c r="F236" s="14"/>
      <c r="G236" s="14"/>
      <c r="H236" s="14"/>
      <c r="I236" s="14"/>
      <c r="J236" s="14"/>
      <c r="K236" s="14"/>
      <c r="L236" s="14"/>
    </row>
    <row r="237" spans="4:12" ht="18" customHeight="1" x14ac:dyDescent="0.2">
      <c r="D237" s="14"/>
      <c r="E237" s="14"/>
      <c r="F237" s="14"/>
      <c r="G237" s="14"/>
      <c r="H237" s="14"/>
      <c r="I237" s="14"/>
      <c r="J237" s="14"/>
      <c r="K237" s="14"/>
      <c r="L237" s="14"/>
    </row>
  </sheetData>
  <sortState xmlns:xlrd2="http://schemas.microsoft.com/office/spreadsheetml/2017/richdata2" ref="B28:L49">
    <sortCondition descending="1" ref="L28:L49"/>
  </sortState>
  <mergeCells count="4">
    <mergeCell ref="A2:M2"/>
    <mergeCell ref="B3:C3"/>
    <mergeCell ref="B27:C27"/>
    <mergeCell ref="A26:L26"/>
  </mergeCells>
  <printOptions horizontalCentered="1"/>
  <pageMargins left="0.25" right="0.25" top="0.25" bottom="0.25" header="0" footer="0"/>
  <pageSetup scale="95" orientation="portrait" r:id="rId1"/>
  <rowBreaks count="1" manualBreakCount="1">
    <brk id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1"/>
  <sheetViews>
    <sheetView zoomScale="85" zoomScaleNormal="85" workbookViewId="0">
      <selection activeCell="D4" sqref="D4"/>
    </sheetView>
  </sheetViews>
  <sheetFormatPr baseColWidth="10" defaultColWidth="14.5" defaultRowHeight="15" customHeight="1" x14ac:dyDescent="0.2"/>
  <cols>
    <col min="1" max="1" width="19.83203125" style="7" bestFit="1" customWidth="1"/>
    <col min="2" max="5" width="16.83203125" style="7" customWidth="1"/>
    <col min="6" max="25" width="9.1640625" style="7" customWidth="1"/>
    <col min="26" max="16384" width="14.5" style="7"/>
  </cols>
  <sheetData>
    <row r="1" spans="1:5" ht="15.75" customHeight="1" x14ac:dyDescent="0.2">
      <c r="A1" s="198">
        <v>45885</v>
      </c>
      <c r="B1" s="198"/>
      <c r="C1" s="198"/>
      <c r="D1" s="198"/>
      <c r="E1" s="198"/>
    </row>
    <row r="2" spans="1:5" ht="15.75" customHeight="1" x14ac:dyDescent="0.2">
      <c r="A2" s="208" t="s">
        <v>5</v>
      </c>
      <c r="B2" s="209"/>
      <c r="C2" s="209"/>
      <c r="D2" s="209"/>
      <c r="E2" s="209"/>
    </row>
    <row r="3" spans="1:5" ht="15.75" customHeight="1" x14ac:dyDescent="0.2">
      <c r="A3" s="206" t="s">
        <v>0</v>
      </c>
      <c r="B3" s="207"/>
      <c r="C3" s="87" t="s">
        <v>1</v>
      </c>
      <c r="D3" s="87" t="s">
        <v>2</v>
      </c>
      <c r="E3" s="87" t="s">
        <v>3</v>
      </c>
    </row>
    <row r="4" spans="1:5" ht="15.75" customHeight="1" x14ac:dyDescent="0.2">
      <c r="A4" s="63"/>
      <c r="B4" s="63"/>
      <c r="C4" s="99"/>
      <c r="D4" s="8" t="str">
        <f>IFERROR(RANK(C4,$C$4:$C$5,0)," ")</f>
        <v xml:space="preserve"> </v>
      </c>
      <c r="E4" s="59"/>
    </row>
    <row r="5" spans="1:5" ht="15.75" customHeight="1" x14ac:dyDescent="0.2">
      <c r="A5" s="64"/>
      <c r="B5" s="64"/>
      <c r="C5" s="99"/>
      <c r="D5" s="8" t="str">
        <f>IFERROR(RANK(C5,$C$4:$C$5,0)," ")</f>
        <v xml:space="preserve"> </v>
      </c>
      <c r="E5" s="59"/>
    </row>
    <row r="6" spans="1:5" ht="15.75" customHeight="1" x14ac:dyDescent="0.2">
      <c r="C6" s="24"/>
    </row>
    <row r="7" spans="1:5" ht="15.75" customHeight="1" x14ac:dyDescent="0.2">
      <c r="A7" s="205">
        <v>45886</v>
      </c>
      <c r="B7" s="205"/>
      <c r="C7" s="205"/>
      <c r="D7" s="205"/>
      <c r="E7" s="205"/>
    </row>
    <row r="8" spans="1:5" ht="15.75" customHeight="1" x14ac:dyDescent="0.2">
      <c r="A8" s="208" t="s">
        <v>5</v>
      </c>
      <c r="B8" s="209"/>
      <c r="C8" s="209"/>
      <c r="D8" s="209"/>
      <c r="E8" s="209"/>
    </row>
    <row r="9" spans="1:5" ht="15.75" customHeight="1" x14ac:dyDescent="0.2">
      <c r="A9" s="206" t="s">
        <v>0</v>
      </c>
      <c r="B9" s="207"/>
      <c r="C9" s="87" t="s">
        <v>1</v>
      </c>
      <c r="D9" s="87" t="s">
        <v>2</v>
      </c>
      <c r="E9" s="87" t="s">
        <v>3</v>
      </c>
    </row>
    <row r="10" spans="1:5" ht="15.75" customHeight="1" x14ac:dyDescent="0.2">
      <c r="A10" s="63"/>
      <c r="B10" s="63"/>
      <c r="C10" s="99"/>
      <c r="D10" s="8" t="str">
        <f>IFERROR(RANK(C10,$C$10:$C$11,0)," ")</f>
        <v xml:space="preserve"> </v>
      </c>
      <c r="E10" s="59"/>
    </row>
    <row r="11" spans="1:5" ht="15.75" customHeight="1" x14ac:dyDescent="0.2">
      <c r="A11" s="64"/>
      <c r="B11" s="64"/>
      <c r="C11" s="99"/>
      <c r="D11" s="8" t="str">
        <f>IFERROR(RANK(C11,$C$10:$C$11,0)," ")</f>
        <v xml:space="preserve"> </v>
      </c>
      <c r="E11" s="59"/>
    </row>
    <row r="12" spans="1:5" ht="15.75" customHeight="1" x14ac:dyDescent="0.2">
      <c r="C12" s="24"/>
    </row>
    <row r="13" spans="1:5" ht="15.75" customHeight="1" x14ac:dyDescent="0.2">
      <c r="C13" s="24"/>
    </row>
    <row r="14" spans="1:5" ht="15.75" customHeight="1" x14ac:dyDescent="0.2">
      <c r="C14" s="24"/>
    </row>
    <row r="15" spans="1:5" ht="15.75" customHeight="1" x14ac:dyDescent="0.2">
      <c r="C15" s="24"/>
    </row>
    <row r="16" spans="1:5" ht="15.75" customHeight="1" x14ac:dyDescent="0.2">
      <c r="C16" s="24"/>
    </row>
    <row r="17" spans="3:3" ht="15.75" customHeight="1" x14ac:dyDescent="0.2">
      <c r="C17" s="24"/>
    </row>
    <row r="18" spans="3:3" ht="15.75" customHeight="1" x14ac:dyDescent="0.2">
      <c r="C18" s="24"/>
    </row>
    <row r="19" spans="3:3" ht="15.75" customHeight="1" x14ac:dyDescent="0.2">
      <c r="C19" s="25"/>
    </row>
    <row r="20" spans="3:3" ht="15.75" customHeight="1" x14ac:dyDescent="0.2">
      <c r="C20" s="25"/>
    </row>
    <row r="21" spans="3:3" ht="15.75" customHeight="1" x14ac:dyDescent="0.2">
      <c r="C21" s="25"/>
    </row>
    <row r="22" spans="3:3" ht="15.75" customHeight="1" x14ac:dyDescent="0.2">
      <c r="C22" s="25"/>
    </row>
    <row r="23" spans="3:3" ht="15.75" customHeight="1" x14ac:dyDescent="0.2">
      <c r="C23" s="25"/>
    </row>
    <row r="24" spans="3:3" ht="15.75" customHeight="1" x14ac:dyDescent="0.2">
      <c r="C24" s="25"/>
    </row>
    <row r="25" spans="3:3" ht="15.75" customHeight="1" x14ac:dyDescent="0.2">
      <c r="C25" s="25"/>
    </row>
    <row r="26" spans="3:3" ht="15.75" customHeight="1" x14ac:dyDescent="0.2">
      <c r="C26" s="25"/>
    </row>
    <row r="27" spans="3:3" ht="15.75" customHeight="1" x14ac:dyDescent="0.2">
      <c r="C27" s="25"/>
    </row>
    <row r="28" spans="3:3" ht="15.75" customHeight="1" x14ac:dyDescent="0.2">
      <c r="C28" s="24"/>
    </row>
    <row r="29" spans="3:3" ht="15.75" customHeight="1" x14ac:dyDescent="0.2">
      <c r="C29" s="24"/>
    </row>
    <row r="30" spans="3:3" ht="15.75" customHeight="1" x14ac:dyDescent="0.2">
      <c r="C30" s="24"/>
    </row>
    <row r="31" spans="3:3" ht="15.75" customHeight="1" x14ac:dyDescent="0.2">
      <c r="C31" s="24"/>
    </row>
    <row r="32" spans="3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sortState xmlns:xlrd2="http://schemas.microsoft.com/office/spreadsheetml/2017/richdata2" ref="A10:E10">
    <sortCondition descending="1" ref="E10"/>
  </sortState>
  <mergeCells count="6">
    <mergeCell ref="A3:B3"/>
    <mergeCell ref="A8:E8"/>
    <mergeCell ref="A9:B9"/>
    <mergeCell ref="A2:E2"/>
    <mergeCell ref="A1:E1"/>
    <mergeCell ref="A7:E7"/>
  </mergeCells>
  <printOptions horizontalCentered="1"/>
  <pageMargins left="0.25" right="0.25" top="0.25" bottom="0.2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958"/>
  <sheetViews>
    <sheetView tabSelected="1" topLeftCell="A21" zoomScale="90" zoomScaleNormal="90" workbookViewId="0">
      <selection activeCell="N44" sqref="N44"/>
    </sheetView>
  </sheetViews>
  <sheetFormatPr baseColWidth="10" defaultColWidth="14.5" defaultRowHeight="15" customHeight="1" x14ac:dyDescent="0.2"/>
  <cols>
    <col min="1" max="1" width="5.6640625" style="7" customWidth="1"/>
    <col min="2" max="2" width="11.83203125" style="7" bestFit="1" customWidth="1"/>
    <col min="3" max="3" width="13.5" style="7" customWidth="1"/>
    <col min="4" max="12" width="7.83203125" style="7" customWidth="1"/>
    <col min="13" max="13" width="5.1640625" style="7" bestFit="1" customWidth="1"/>
    <col min="14" max="15" width="14.5" style="7"/>
    <col min="16" max="16" width="7" style="7" customWidth="1"/>
    <col min="17" max="17" width="5.5" style="7" customWidth="1"/>
    <col min="18" max="18" width="5.83203125" style="7" customWidth="1"/>
    <col min="19" max="19" width="6.83203125" style="7" customWidth="1"/>
    <col min="20" max="20" width="5.83203125" style="7" customWidth="1"/>
    <col min="21" max="21" width="5.1640625" style="7" customWidth="1"/>
    <col min="22" max="22" width="5.6640625" style="7" customWidth="1"/>
    <col min="23" max="23" width="6.5" style="7" customWidth="1"/>
    <col min="24" max="24" width="5.5" style="7" customWidth="1"/>
    <col min="25" max="25" width="5.1640625" style="7" customWidth="1"/>
    <col min="26" max="26" width="4.83203125" style="7" customWidth="1"/>
    <col min="27" max="16384" width="14.5" style="7"/>
  </cols>
  <sheetData>
    <row r="1" spans="1:13" ht="18" customHeight="1" x14ac:dyDescent="0.2">
      <c r="A1" s="7" t="s">
        <v>110</v>
      </c>
      <c r="D1" s="14"/>
      <c r="E1" s="14"/>
      <c r="F1" s="14"/>
      <c r="G1" s="14"/>
      <c r="H1" s="14"/>
      <c r="I1" s="14"/>
      <c r="J1" s="14"/>
      <c r="K1" s="14"/>
    </row>
    <row r="2" spans="1:13" ht="18" customHeight="1" x14ac:dyDescent="0.2">
      <c r="A2" s="225" t="s">
        <v>38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spans="1:13" ht="18" customHeight="1" x14ac:dyDescent="0.2">
      <c r="A3" s="11" t="s">
        <v>4</v>
      </c>
      <c r="B3" s="235" t="s">
        <v>19</v>
      </c>
      <c r="C3" s="226"/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1" t="s">
        <v>26</v>
      </c>
      <c r="K3" s="11" t="s">
        <v>27</v>
      </c>
      <c r="L3" s="11" t="s">
        <v>28</v>
      </c>
      <c r="M3" s="11" t="s">
        <v>29</v>
      </c>
    </row>
    <row r="4" spans="1:13" ht="18" customHeight="1" x14ac:dyDescent="0.2">
      <c r="A4" s="8">
        <f>IFERROR(RANK(M4,$M$4:M10)," ")</f>
        <v>1</v>
      </c>
      <c r="B4" s="6" t="s">
        <v>83</v>
      </c>
      <c r="C4" s="5" t="s">
        <v>84</v>
      </c>
      <c r="D4" s="82"/>
      <c r="E4" s="1"/>
      <c r="F4" s="1"/>
      <c r="G4" s="1"/>
      <c r="H4" s="107">
        <v>4</v>
      </c>
      <c r="I4" s="107"/>
      <c r="J4" s="107">
        <v>2</v>
      </c>
      <c r="K4" s="107"/>
      <c r="L4" s="107"/>
      <c r="M4" s="4">
        <f>IF(SUM(D4:L4)=0,"", SUM(D4:L4))</f>
        <v>6</v>
      </c>
    </row>
    <row r="5" spans="1:13" ht="18" customHeight="1" x14ac:dyDescent="0.2">
      <c r="A5" s="8">
        <f>IFERROR(RANK(M5,$M$4:M11)," ")</f>
        <v>2</v>
      </c>
      <c r="B5" s="60" t="s">
        <v>85</v>
      </c>
      <c r="C5" s="83" t="s">
        <v>58</v>
      </c>
      <c r="D5" s="82"/>
      <c r="E5" s="1"/>
      <c r="F5" s="1"/>
      <c r="G5" s="1">
        <v>2</v>
      </c>
      <c r="H5" s="107"/>
      <c r="I5" s="107"/>
      <c r="J5" s="107"/>
      <c r="K5" s="107"/>
      <c r="L5" s="107">
        <v>1</v>
      </c>
      <c r="M5" s="4">
        <f>IF(SUM(D5:L5)=0,"", SUM(D5:L5))</f>
        <v>3</v>
      </c>
    </row>
    <row r="6" spans="1:13" ht="18" customHeight="1" x14ac:dyDescent="0.2">
      <c r="A6" s="8" t="str">
        <f>IFERROR(RANK(M6,$M$4:M12)," ")</f>
        <v xml:space="preserve"> </v>
      </c>
      <c r="B6" s="60" t="s">
        <v>82</v>
      </c>
      <c r="C6" s="83" t="s">
        <v>81</v>
      </c>
      <c r="D6" s="82"/>
      <c r="E6" s="1"/>
      <c r="F6" s="1"/>
      <c r="G6" s="1"/>
      <c r="H6" s="107"/>
      <c r="I6" s="107"/>
      <c r="J6" s="107"/>
      <c r="K6" s="107"/>
      <c r="L6" s="107"/>
      <c r="M6" s="4" t="str">
        <f>IF(SUM(D6:L6)=0,"", SUM(D6:L6))</f>
        <v/>
      </c>
    </row>
    <row r="7" spans="1:13" ht="18" customHeight="1" x14ac:dyDescent="0.2">
      <c r="A7" s="8" t="str">
        <f>IFERROR(RANK(M7,$M$4:M13)," ")</f>
        <v xml:space="preserve"> </v>
      </c>
      <c r="B7" s="60" t="s">
        <v>134</v>
      </c>
      <c r="C7" s="83" t="s">
        <v>135</v>
      </c>
      <c r="D7" s="82"/>
      <c r="E7" s="1"/>
      <c r="F7" s="1"/>
      <c r="G7" s="1"/>
      <c r="H7" s="107"/>
      <c r="I7" s="107"/>
      <c r="J7" s="107"/>
      <c r="K7" s="107"/>
      <c r="L7" s="107"/>
      <c r="M7" s="4" t="str">
        <f t="shared" ref="M7:M9" si="0">IF(SUM(D7:L7)=0,"", SUM(D7:L7))</f>
        <v/>
      </c>
    </row>
    <row r="8" spans="1:13" ht="18" customHeight="1" x14ac:dyDescent="0.2">
      <c r="A8" s="8" t="s">
        <v>105</v>
      </c>
      <c r="B8" s="5" t="s">
        <v>154</v>
      </c>
      <c r="C8" s="5" t="s">
        <v>155</v>
      </c>
      <c r="D8" s="82"/>
      <c r="E8" s="1"/>
      <c r="F8" s="1"/>
      <c r="G8" s="1"/>
      <c r="H8" s="107"/>
      <c r="I8" s="107"/>
      <c r="J8" s="107"/>
      <c r="K8" s="107"/>
      <c r="L8" s="107"/>
      <c r="M8" s="4" t="s">
        <v>93</v>
      </c>
    </row>
    <row r="9" spans="1:13" ht="18" customHeight="1" x14ac:dyDescent="0.2">
      <c r="A9" s="8" t="str">
        <f>IFERROR(RANK(M9,$M$4:M15)," ")</f>
        <v xml:space="preserve"> </v>
      </c>
      <c r="B9" s="83"/>
      <c r="C9" s="83"/>
      <c r="D9" s="82"/>
      <c r="E9" s="1"/>
      <c r="F9" s="1"/>
      <c r="G9" s="1"/>
      <c r="H9" s="107"/>
      <c r="I9" s="107"/>
      <c r="J9" s="107"/>
      <c r="K9" s="107"/>
      <c r="L9" s="107"/>
      <c r="M9" s="4" t="str">
        <f t="shared" si="0"/>
        <v/>
      </c>
    </row>
    <row r="10" spans="1:13" ht="18" customHeight="1" x14ac:dyDescent="0.2">
      <c r="A10" s="8" t="str">
        <f>IFERROR(RANK(M10,$M$4:M17)," ")</f>
        <v xml:space="preserve"> </v>
      </c>
      <c r="B10" s="5"/>
      <c r="C10" s="5"/>
      <c r="D10" s="1"/>
      <c r="E10" s="1"/>
      <c r="F10" s="1"/>
      <c r="G10" s="1"/>
      <c r="H10" s="1"/>
      <c r="I10" s="1"/>
      <c r="J10" s="1"/>
      <c r="K10" s="1"/>
      <c r="L10" s="1"/>
      <c r="M10" s="4" t="str">
        <f t="shared" ref="M10" si="1">IF(SUM(D10:L10)=0,"", SUM(D10:L10))</f>
        <v/>
      </c>
    </row>
    <row r="11" spans="1:13" ht="18" customHeight="1" x14ac:dyDescent="0.2">
      <c r="A11" s="18"/>
      <c r="B11" s="18"/>
      <c r="C11" s="18"/>
      <c r="D11" s="19"/>
      <c r="E11" s="19"/>
      <c r="F11" s="19"/>
      <c r="G11" s="19"/>
      <c r="H11" s="19"/>
      <c r="I11" s="19"/>
      <c r="J11" s="19"/>
      <c r="K11" s="54"/>
      <c r="L11" s="54"/>
      <c r="M11" s="51"/>
    </row>
    <row r="12" spans="1:13" ht="18" customHeight="1" x14ac:dyDescent="0.2">
      <c r="A12" s="232" t="s">
        <v>39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</row>
    <row r="13" spans="1:13" ht="18" customHeight="1" x14ac:dyDescent="0.2">
      <c r="A13" s="53" t="s">
        <v>4</v>
      </c>
      <c r="B13" s="236" t="s">
        <v>19</v>
      </c>
      <c r="C13" s="234"/>
      <c r="D13" s="53" t="s">
        <v>20</v>
      </c>
      <c r="E13" s="53" t="s">
        <v>22</v>
      </c>
      <c r="F13" s="53" t="s">
        <v>23</v>
      </c>
      <c r="G13" s="53" t="s">
        <v>24</v>
      </c>
      <c r="H13" s="53" t="s">
        <v>25</v>
      </c>
      <c r="I13" s="53" t="s">
        <v>26</v>
      </c>
      <c r="J13" s="53" t="s">
        <v>27</v>
      </c>
      <c r="K13" s="53" t="s">
        <v>28</v>
      </c>
      <c r="L13" s="53" t="s">
        <v>29</v>
      </c>
    </row>
    <row r="14" spans="1:13" ht="18" customHeight="1" x14ac:dyDescent="0.2">
      <c r="A14" s="8">
        <f t="shared" ref="A14:A22" si="2">IFERROR(RANK(L14,$L$14:$L$23,0)," ")</f>
        <v>1</v>
      </c>
      <c r="B14" s="60" t="s">
        <v>59</v>
      </c>
      <c r="C14" s="60" t="s">
        <v>62</v>
      </c>
      <c r="D14" s="82"/>
      <c r="E14" s="1"/>
      <c r="F14" s="1">
        <v>17</v>
      </c>
      <c r="G14" s="1"/>
      <c r="H14" s="107"/>
      <c r="I14" s="107">
        <v>14</v>
      </c>
      <c r="J14" s="107"/>
      <c r="K14" s="107"/>
      <c r="L14" s="4">
        <f t="shared" ref="L14:L21" si="3">IF(SUM(D14:K14)=0,"", SUM(D14:K14))</f>
        <v>31</v>
      </c>
    </row>
    <row r="15" spans="1:13" ht="18" customHeight="1" x14ac:dyDescent="0.2">
      <c r="A15" s="8">
        <f t="shared" si="2"/>
        <v>2</v>
      </c>
      <c r="B15" s="6" t="s">
        <v>65</v>
      </c>
      <c r="C15" s="6" t="s">
        <v>64</v>
      </c>
      <c r="D15" s="82"/>
      <c r="E15" s="1"/>
      <c r="F15" s="1">
        <v>7</v>
      </c>
      <c r="G15" s="1">
        <v>3</v>
      </c>
      <c r="H15" s="107"/>
      <c r="I15" s="107">
        <v>16</v>
      </c>
      <c r="J15" s="107"/>
      <c r="K15" s="107">
        <v>1</v>
      </c>
      <c r="L15" s="4">
        <f t="shared" si="3"/>
        <v>27</v>
      </c>
    </row>
    <row r="16" spans="1:13" ht="18" customHeight="1" x14ac:dyDescent="0.2">
      <c r="A16" s="8">
        <f t="shared" si="2"/>
        <v>3</v>
      </c>
      <c r="B16" s="83" t="s">
        <v>107</v>
      </c>
      <c r="C16" s="60" t="s">
        <v>58</v>
      </c>
      <c r="D16" s="82"/>
      <c r="E16" s="1"/>
      <c r="F16" s="1">
        <v>3</v>
      </c>
      <c r="G16" s="1"/>
      <c r="H16" s="107"/>
      <c r="I16" s="107"/>
      <c r="J16" s="107"/>
      <c r="K16" s="107">
        <v>7</v>
      </c>
      <c r="L16" s="4">
        <f t="shared" si="3"/>
        <v>10</v>
      </c>
    </row>
    <row r="17" spans="1:14" ht="18" customHeight="1" x14ac:dyDescent="0.2">
      <c r="A17" s="8">
        <f t="shared" si="2"/>
        <v>4</v>
      </c>
      <c r="B17" s="60" t="s">
        <v>74</v>
      </c>
      <c r="C17" s="60" t="s">
        <v>63</v>
      </c>
      <c r="D17" s="82"/>
      <c r="E17" s="1"/>
      <c r="F17" s="1">
        <v>2</v>
      </c>
      <c r="G17" s="1"/>
      <c r="H17" s="107"/>
      <c r="I17" s="107"/>
      <c r="J17" s="107"/>
      <c r="K17" s="107">
        <v>4</v>
      </c>
      <c r="L17" s="4">
        <f t="shared" si="3"/>
        <v>6</v>
      </c>
    </row>
    <row r="18" spans="1:14" ht="18" customHeight="1" x14ac:dyDescent="0.2">
      <c r="A18" s="8">
        <f t="shared" si="2"/>
        <v>5</v>
      </c>
      <c r="B18" s="5" t="s">
        <v>86</v>
      </c>
      <c r="C18" s="6" t="s">
        <v>68</v>
      </c>
      <c r="D18" s="82"/>
      <c r="E18" s="1"/>
      <c r="F18" s="1"/>
      <c r="G18" s="1"/>
      <c r="H18" s="1"/>
      <c r="I18" s="1"/>
      <c r="J18" s="1"/>
      <c r="K18" s="1">
        <v>3</v>
      </c>
      <c r="L18" s="4">
        <f t="shared" si="3"/>
        <v>3</v>
      </c>
    </row>
    <row r="19" spans="1:14" ht="18" customHeight="1" x14ac:dyDescent="0.2">
      <c r="A19" s="8" t="str">
        <f t="shared" si="2"/>
        <v xml:space="preserve"> </v>
      </c>
      <c r="B19" s="60" t="s">
        <v>127</v>
      </c>
      <c r="C19" s="60" t="s">
        <v>126</v>
      </c>
      <c r="D19" s="82"/>
      <c r="E19" s="1"/>
      <c r="F19" s="1"/>
      <c r="G19" s="1"/>
      <c r="H19" s="107"/>
      <c r="I19" s="107"/>
      <c r="J19" s="107"/>
      <c r="K19" s="107"/>
      <c r="L19" s="4" t="str">
        <f t="shared" si="3"/>
        <v/>
      </c>
    </row>
    <row r="20" spans="1:14" ht="18" customHeight="1" x14ac:dyDescent="0.2">
      <c r="A20" s="8" t="str">
        <f t="shared" si="2"/>
        <v xml:space="preserve"> </v>
      </c>
      <c r="B20" s="60" t="s">
        <v>128</v>
      </c>
      <c r="C20" s="60" t="s">
        <v>129</v>
      </c>
      <c r="D20" s="82"/>
      <c r="E20" s="1"/>
      <c r="F20" s="1"/>
      <c r="G20" s="1"/>
      <c r="H20" s="107"/>
      <c r="I20" s="107"/>
      <c r="J20" s="107"/>
      <c r="K20" s="107"/>
      <c r="L20" s="4" t="str">
        <f t="shared" si="3"/>
        <v/>
      </c>
    </row>
    <row r="21" spans="1:14" ht="18" customHeight="1" x14ac:dyDescent="0.2">
      <c r="A21" s="8" t="str">
        <f t="shared" si="2"/>
        <v xml:space="preserve"> </v>
      </c>
      <c r="B21" s="110" t="s">
        <v>130</v>
      </c>
      <c r="C21" s="70" t="s">
        <v>131</v>
      </c>
      <c r="D21" s="123"/>
      <c r="E21" s="123"/>
      <c r="F21" s="123"/>
      <c r="G21" s="123"/>
      <c r="H21" s="191"/>
      <c r="I21" s="191"/>
      <c r="J21" s="191"/>
      <c r="K21" s="191"/>
      <c r="L21" s="4" t="str">
        <f t="shared" si="3"/>
        <v/>
      </c>
    </row>
    <row r="22" spans="1:14" ht="18" customHeight="1" x14ac:dyDescent="0.2">
      <c r="A22" s="8" t="str">
        <f t="shared" si="2"/>
        <v xml:space="preserve"> </v>
      </c>
      <c r="B22" s="83" t="s">
        <v>136</v>
      </c>
      <c r="C22" s="60" t="s">
        <v>135</v>
      </c>
      <c r="D22" s="59"/>
      <c r="E22" s="59"/>
      <c r="F22" s="59"/>
      <c r="G22" s="59"/>
      <c r="H22" s="59"/>
      <c r="I22" s="59"/>
      <c r="J22" s="59"/>
      <c r="K22" s="59"/>
      <c r="L22" s="4" t="str">
        <f t="shared" ref="L22" si="4">IF(SUM(D22:K22)=0,"", SUM(D22:K22))</f>
        <v/>
      </c>
    </row>
    <row r="23" spans="1:14" ht="18" customHeight="1" x14ac:dyDescent="0.2">
      <c r="A23" s="8" t="s">
        <v>105</v>
      </c>
      <c r="B23" s="83" t="s">
        <v>87</v>
      </c>
      <c r="C23" s="60" t="s">
        <v>69</v>
      </c>
      <c r="D23" s="59"/>
      <c r="E23" s="59"/>
      <c r="F23" s="59"/>
      <c r="G23" s="59"/>
      <c r="H23" s="59"/>
      <c r="I23" s="59"/>
      <c r="J23" s="59"/>
      <c r="K23" s="59">
        <v>6</v>
      </c>
      <c r="L23" s="4" t="s">
        <v>93</v>
      </c>
    </row>
    <row r="24" spans="1:14" ht="18" customHeight="1" x14ac:dyDescent="0.2"/>
    <row r="25" spans="1:14" ht="15.75" customHeight="1" x14ac:dyDescent="0.2">
      <c r="A25" s="232" t="s">
        <v>40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</row>
    <row r="26" spans="1:14" ht="15.75" customHeight="1" x14ac:dyDescent="0.2">
      <c r="A26" s="53" t="s">
        <v>4</v>
      </c>
      <c r="B26" s="233" t="s">
        <v>19</v>
      </c>
      <c r="C26" s="234"/>
      <c r="D26" s="53" t="s">
        <v>20</v>
      </c>
      <c r="E26" s="53" t="s">
        <v>21</v>
      </c>
      <c r="F26" s="53" t="s">
        <v>22</v>
      </c>
      <c r="G26" s="53" t="s">
        <v>23</v>
      </c>
      <c r="H26" s="53" t="s">
        <v>24</v>
      </c>
      <c r="I26" s="53" t="s">
        <v>25</v>
      </c>
      <c r="J26" s="53" t="s">
        <v>26</v>
      </c>
      <c r="K26" s="53" t="s">
        <v>27</v>
      </c>
      <c r="L26" s="53" t="s">
        <v>28</v>
      </c>
      <c r="M26" s="53" t="s">
        <v>29</v>
      </c>
    </row>
    <row r="27" spans="1:14" ht="15.75" customHeight="1" x14ac:dyDescent="0.2">
      <c r="A27" s="80">
        <f>IFERROR(RANK(M27,$M$27:$M$33,0)," ")</f>
        <v>1</v>
      </c>
      <c r="B27" s="60" t="s">
        <v>150</v>
      </c>
      <c r="C27" s="81" t="s">
        <v>151</v>
      </c>
      <c r="D27" s="82"/>
      <c r="E27" s="1"/>
      <c r="F27" s="1">
        <v>4</v>
      </c>
      <c r="G27" s="1"/>
      <c r="H27" s="107">
        <v>7</v>
      </c>
      <c r="I27" s="107">
        <v>7</v>
      </c>
      <c r="J27" s="107"/>
      <c r="K27" s="107"/>
      <c r="L27" s="107"/>
      <c r="M27" s="4">
        <f t="shared" ref="M27:M33" si="5">IF(SUM(D27:L27)=0,"", SUM(D27:L27))</f>
        <v>18</v>
      </c>
    </row>
    <row r="28" spans="1:14" ht="15.75" customHeight="1" x14ac:dyDescent="0.2">
      <c r="A28" s="80">
        <f>IFERROR(RANK(M28,$M$27:$M$33,0)," ")</f>
        <v>2</v>
      </c>
      <c r="B28" s="60" t="s">
        <v>141</v>
      </c>
      <c r="C28" s="192" t="s">
        <v>142</v>
      </c>
      <c r="D28" s="82"/>
      <c r="E28" s="1"/>
      <c r="F28" s="1"/>
      <c r="G28" s="1"/>
      <c r="H28" s="1"/>
      <c r="I28" s="1"/>
      <c r="J28" s="1"/>
      <c r="K28" s="1">
        <v>10</v>
      </c>
      <c r="L28" s="1"/>
      <c r="M28" s="4">
        <f t="shared" si="5"/>
        <v>10</v>
      </c>
    </row>
    <row r="29" spans="1:14" ht="15.75" customHeight="1" x14ac:dyDescent="0.2">
      <c r="A29" s="80" t="str">
        <f t="shared" ref="A29:A33" si="6">IFERROR(RANK(M29,$M$27:$M$33,0)," ")</f>
        <v xml:space="preserve"> </v>
      </c>
      <c r="B29" s="60" t="s">
        <v>89</v>
      </c>
      <c r="C29" s="193" t="s">
        <v>104</v>
      </c>
      <c r="D29" s="82"/>
      <c r="E29" s="1"/>
      <c r="F29" s="1"/>
      <c r="G29" s="1"/>
      <c r="H29" s="107"/>
      <c r="I29" s="107"/>
      <c r="J29" s="107"/>
      <c r="K29" s="107"/>
      <c r="L29" s="107"/>
      <c r="M29" s="4" t="str">
        <f t="shared" si="5"/>
        <v/>
      </c>
    </row>
    <row r="30" spans="1:14" ht="15.75" customHeight="1" x14ac:dyDescent="0.2">
      <c r="A30" s="80" t="str">
        <f t="shared" si="6"/>
        <v xml:space="preserve"> </v>
      </c>
      <c r="B30" s="60" t="s">
        <v>121</v>
      </c>
      <c r="C30" s="60" t="s">
        <v>122</v>
      </c>
      <c r="D30" s="82"/>
      <c r="E30" s="1"/>
      <c r="F30" s="82"/>
      <c r="G30" s="1"/>
      <c r="H30" s="126"/>
      <c r="I30" s="107"/>
      <c r="J30" s="107"/>
      <c r="K30" s="107"/>
      <c r="L30" s="107"/>
      <c r="M30" s="4" t="str">
        <f t="shared" si="5"/>
        <v/>
      </c>
    </row>
    <row r="31" spans="1:14" ht="15.75" customHeight="1" x14ac:dyDescent="0.2">
      <c r="A31" s="80" t="str">
        <f t="shared" si="6"/>
        <v xml:space="preserve"> </v>
      </c>
      <c r="B31" s="70" t="s">
        <v>123</v>
      </c>
      <c r="C31" s="145" t="s">
        <v>122</v>
      </c>
      <c r="D31" s="41"/>
      <c r="E31" s="41"/>
      <c r="F31" s="41"/>
      <c r="G31" s="41"/>
      <c r="H31" s="41"/>
      <c r="I31" s="109"/>
      <c r="J31" s="109"/>
      <c r="K31" s="109"/>
      <c r="L31" s="109"/>
      <c r="M31" s="195" t="str">
        <f t="shared" si="5"/>
        <v/>
      </c>
    </row>
    <row r="32" spans="1:14" ht="15.75" customHeight="1" x14ac:dyDescent="0.2">
      <c r="A32" s="80" t="s">
        <v>105</v>
      </c>
      <c r="B32" s="60" t="s">
        <v>154</v>
      </c>
      <c r="C32" s="60" t="s">
        <v>155</v>
      </c>
      <c r="D32" s="59"/>
      <c r="E32" s="59"/>
      <c r="F32" s="59"/>
      <c r="G32" s="59"/>
      <c r="H32" s="59"/>
      <c r="I32" s="148"/>
      <c r="J32" s="148"/>
      <c r="K32" s="148"/>
      <c r="L32" s="148"/>
      <c r="M32" s="197" t="s">
        <v>93</v>
      </c>
      <c r="N32" s="7" t="s">
        <v>93</v>
      </c>
    </row>
    <row r="33" spans="1:13" ht="15.75" customHeight="1" x14ac:dyDescent="0.2">
      <c r="A33" s="80" t="str">
        <f t="shared" si="6"/>
        <v xml:space="preserve"> </v>
      </c>
      <c r="B33" s="66" t="s">
        <v>134</v>
      </c>
      <c r="C33" s="66" t="s">
        <v>135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96" t="str">
        <f t="shared" si="5"/>
        <v/>
      </c>
    </row>
    <row r="34" spans="1:13" ht="15.75" customHeight="1" x14ac:dyDescent="0.2"/>
    <row r="35" spans="1:13" ht="15.75" customHeight="1" x14ac:dyDescent="0.2">
      <c r="A35" s="232" t="s">
        <v>41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</row>
    <row r="36" spans="1:13" ht="15.75" customHeight="1" x14ac:dyDescent="0.2">
      <c r="A36" s="55" t="s">
        <v>4</v>
      </c>
      <c r="B36" s="84" t="s">
        <v>19</v>
      </c>
      <c r="C36" s="85"/>
      <c r="D36" s="53" t="s">
        <v>20</v>
      </c>
      <c r="E36" s="53" t="s">
        <v>22</v>
      </c>
      <c r="F36" s="53" t="s">
        <v>23</v>
      </c>
      <c r="G36" s="53" t="s">
        <v>24</v>
      </c>
      <c r="H36" s="53" t="s">
        <v>25</v>
      </c>
      <c r="I36" s="53" t="s">
        <v>26</v>
      </c>
      <c r="J36" s="53" t="s">
        <v>27</v>
      </c>
      <c r="K36" s="53" t="s">
        <v>28</v>
      </c>
      <c r="L36" s="53" t="s">
        <v>29</v>
      </c>
    </row>
    <row r="37" spans="1:13" ht="15.75" customHeight="1" x14ac:dyDescent="0.2">
      <c r="A37" s="52">
        <f t="shared" ref="A37:A48" si="7">IFERROR(RANK(L37,$L$37:$L$45,0)," ")</f>
        <v>1</v>
      </c>
      <c r="B37" s="60" t="s">
        <v>119</v>
      </c>
      <c r="C37" s="60" t="s">
        <v>120</v>
      </c>
      <c r="D37" s="82"/>
      <c r="E37" s="1"/>
      <c r="F37" s="1">
        <v>10</v>
      </c>
      <c r="G37" s="1"/>
      <c r="H37" s="107"/>
      <c r="I37" s="107">
        <v>5</v>
      </c>
      <c r="J37" s="107"/>
      <c r="K37" s="107">
        <v>5</v>
      </c>
      <c r="L37" s="4">
        <f>IF(SUM(D37:K37)=0,"", SUM(D37:K37))</f>
        <v>20</v>
      </c>
    </row>
    <row r="38" spans="1:13" ht="15.75" customHeight="1" x14ac:dyDescent="0.2">
      <c r="A38" s="52">
        <f t="shared" si="7"/>
        <v>2</v>
      </c>
      <c r="B38" s="60" t="s">
        <v>143</v>
      </c>
      <c r="C38" s="60" t="s">
        <v>144</v>
      </c>
      <c r="D38" s="82"/>
      <c r="E38" s="1"/>
      <c r="F38" s="1">
        <v>7</v>
      </c>
      <c r="G38" s="1">
        <v>2</v>
      </c>
      <c r="H38" s="1"/>
      <c r="I38" s="1"/>
      <c r="J38" s="1"/>
      <c r="K38" s="1">
        <v>9</v>
      </c>
      <c r="L38" s="4">
        <v>18</v>
      </c>
    </row>
    <row r="39" spans="1:13" ht="15.75" customHeight="1" x14ac:dyDescent="0.2">
      <c r="A39" s="52">
        <f t="shared" si="7"/>
        <v>3</v>
      </c>
      <c r="B39" s="60" t="s">
        <v>146</v>
      </c>
      <c r="C39" s="60" t="s">
        <v>147</v>
      </c>
      <c r="D39" s="82"/>
      <c r="E39" s="1"/>
      <c r="F39" s="1">
        <v>4</v>
      </c>
      <c r="G39" s="1"/>
      <c r="H39" s="1"/>
      <c r="I39" s="1"/>
      <c r="J39" s="1"/>
      <c r="K39" s="1">
        <v>5</v>
      </c>
      <c r="L39" s="4">
        <f t="shared" ref="L39:L47" si="8">IF(SUM(D39:K39)=0,"", SUM(D39:K39))</f>
        <v>9</v>
      </c>
    </row>
    <row r="40" spans="1:13" ht="15.75" customHeight="1" x14ac:dyDescent="0.2">
      <c r="A40" s="52">
        <f t="shared" si="7"/>
        <v>4</v>
      </c>
      <c r="B40" s="60" t="s">
        <v>124</v>
      </c>
      <c r="C40" s="60" t="s">
        <v>125</v>
      </c>
      <c r="D40" s="82"/>
      <c r="E40" s="1"/>
      <c r="F40" s="1"/>
      <c r="G40" s="1"/>
      <c r="H40" s="107"/>
      <c r="I40" s="107"/>
      <c r="J40" s="107"/>
      <c r="K40" s="107">
        <v>5</v>
      </c>
      <c r="L40" s="4">
        <f t="shared" si="8"/>
        <v>5</v>
      </c>
    </row>
    <row r="41" spans="1:13" ht="15.75" customHeight="1" x14ac:dyDescent="0.2">
      <c r="A41" s="52">
        <f t="shared" si="7"/>
        <v>4</v>
      </c>
      <c r="B41" s="60" t="s">
        <v>132</v>
      </c>
      <c r="C41" s="60" t="s">
        <v>133</v>
      </c>
      <c r="D41" s="82"/>
      <c r="E41" s="1"/>
      <c r="F41" s="1">
        <v>1</v>
      </c>
      <c r="G41" s="1"/>
      <c r="H41" s="1"/>
      <c r="I41" s="1"/>
      <c r="J41" s="1"/>
      <c r="K41" s="1">
        <v>4</v>
      </c>
      <c r="L41" s="4">
        <f t="shared" si="8"/>
        <v>5</v>
      </c>
    </row>
    <row r="42" spans="1:13" ht="15.75" customHeight="1" x14ac:dyDescent="0.2">
      <c r="A42" s="52">
        <f t="shared" si="7"/>
        <v>6</v>
      </c>
      <c r="B42" s="60" t="s">
        <v>139</v>
      </c>
      <c r="C42" s="60" t="s">
        <v>140</v>
      </c>
      <c r="D42" s="82"/>
      <c r="E42" s="1"/>
      <c r="F42" s="1"/>
      <c r="G42" s="1"/>
      <c r="H42" s="1"/>
      <c r="I42" s="1">
        <v>3</v>
      </c>
      <c r="J42" s="1"/>
      <c r="K42" s="1"/>
      <c r="L42" s="4">
        <f t="shared" si="8"/>
        <v>3</v>
      </c>
    </row>
    <row r="43" spans="1:13" ht="15.75" customHeight="1" x14ac:dyDescent="0.2">
      <c r="A43" s="52" t="str">
        <f t="shared" si="7"/>
        <v xml:space="preserve"> </v>
      </c>
      <c r="B43" s="60" t="s">
        <v>152</v>
      </c>
      <c r="C43" s="60" t="s">
        <v>153</v>
      </c>
      <c r="D43" s="82"/>
      <c r="E43" s="1"/>
      <c r="F43" s="1"/>
      <c r="G43" s="1"/>
      <c r="H43" s="107"/>
      <c r="I43" s="107"/>
      <c r="J43" s="107"/>
      <c r="K43" s="107"/>
      <c r="L43" s="4" t="str">
        <f t="shared" si="8"/>
        <v/>
      </c>
    </row>
    <row r="44" spans="1:13" ht="15.75" customHeight="1" x14ac:dyDescent="0.2">
      <c r="A44" s="52" t="str">
        <f t="shared" si="7"/>
        <v xml:space="preserve"> </v>
      </c>
      <c r="B44" s="70" t="s">
        <v>127</v>
      </c>
      <c r="C44" s="70" t="s">
        <v>126</v>
      </c>
      <c r="D44" s="123"/>
      <c r="E44" s="123"/>
      <c r="F44" s="123"/>
      <c r="G44" s="123"/>
      <c r="H44" s="191"/>
      <c r="I44" s="191"/>
      <c r="J44" s="191"/>
      <c r="K44" s="191"/>
      <c r="L44" s="4" t="str">
        <f t="shared" si="8"/>
        <v/>
      </c>
    </row>
    <row r="45" spans="1:13" ht="15.75" customHeight="1" x14ac:dyDescent="0.2">
      <c r="A45" s="52" t="str">
        <f t="shared" si="7"/>
        <v xml:space="preserve"> </v>
      </c>
      <c r="B45" s="60" t="s">
        <v>128</v>
      </c>
      <c r="C45" s="60" t="s">
        <v>129</v>
      </c>
      <c r="D45" s="59"/>
      <c r="E45" s="59"/>
      <c r="F45" s="59"/>
      <c r="G45" s="59"/>
      <c r="H45" s="148"/>
      <c r="I45" s="148"/>
      <c r="J45" s="148"/>
      <c r="K45" s="148"/>
      <c r="L45" s="4" t="str">
        <f t="shared" si="8"/>
        <v/>
      </c>
    </row>
    <row r="46" spans="1:13" ht="15.75" customHeight="1" x14ac:dyDescent="0.2">
      <c r="A46" s="52" t="str">
        <f t="shared" si="7"/>
        <v xml:space="preserve"> </v>
      </c>
      <c r="B46" s="60" t="s">
        <v>130</v>
      </c>
      <c r="C46" s="60" t="s">
        <v>131</v>
      </c>
      <c r="D46" s="59"/>
      <c r="E46" s="59"/>
      <c r="F46" s="59"/>
      <c r="G46" s="59"/>
      <c r="H46" s="148"/>
      <c r="I46" s="148"/>
      <c r="J46" s="148"/>
      <c r="K46" s="148"/>
      <c r="L46" s="194" t="str">
        <f t="shared" si="8"/>
        <v/>
      </c>
    </row>
    <row r="47" spans="1:13" ht="15.75" customHeight="1" x14ac:dyDescent="0.2">
      <c r="A47" s="52" t="str">
        <f t="shared" si="7"/>
        <v xml:space="preserve"> </v>
      </c>
      <c r="B47" s="60" t="s">
        <v>136</v>
      </c>
      <c r="C47" s="60" t="s">
        <v>135</v>
      </c>
      <c r="D47" s="59"/>
      <c r="E47" s="59"/>
      <c r="F47" s="59"/>
      <c r="G47" s="59"/>
      <c r="H47" s="59"/>
      <c r="I47" s="59"/>
      <c r="J47" s="59"/>
      <c r="K47" s="59"/>
      <c r="L47" s="4" t="str">
        <f t="shared" si="8"/>
        <v/>
      </c>
    </row>
    <row r="48" spans="1:13" ht="15.75" customHeight="1" x14ac:dyDescent="0.2">
      <c r="A48" s="52" t="str">
        <f t="shared" si="7"/>
        <v xml:space="preserve"> </v>
      </c>
      <c r="B48" s="60"/>
      <c r="C48" s="60"/>
      <c r="D48" s="59"/>
      <c r="E48" s="59"/>
      <c r="F48" s="59"/>
      <c r="G48" s="59"/>
      <c r="H48" s="59"/>
      <c r="I48" s="59"/>
      <c r="J48" s="59"/>
      <c r="K48" s="59"/>
      <c r="L48" s="194" t="str">
        <f t="shared" ref="L48" si="9">IF(SUM(D48:K48)=0,"", SUM(D48:K48))</f>
        <v/>
      </c>
    </row>
    <row r="49" spans="4:11" ht="15.75" customHeight="1" x14ac:dyDescent="0.2">
      <c r="D49" s="14"/>
      <c r="E49" s="14"/>
      <c r="F49" s="14"/>
      <c r="G49" s="14"/>
      <c r="H49" s="14"/>
      <c r="I49" s="14"/>
      <c r="J49" s="14"/>
      <c r="K49" s="14"/>
    </row>
    <row r="50" spans="4:11" ht="15.75" customHeight="1" x14ac:dyDescent="0.2">
      <c r="D50" s="14"/>
      <c r="E50" s="14"/>
      <c r="F50" s="14"/>
      <c r="G50" s="14"/>
      <c r="H50" s="14"/>
      <c r="I50" s="14"/>
      <c r="J50" s="14"/>
      <c r="K50" s="14"/>
    </row>
    <row r="51" spans="4:11" ht="15.75" customHeight="1" x14ac:dyDescent="0.2">
      <c r="D51" s="14"/>
      <c r="E51" s="14"/>
      <c r="F51" s="14"/>
      <c r="G51" s="14"/>
      <c r="H51" s="14"/>
      <c r="I51" s="14"/>
      <c r="J51" s="14"/>
      <c r="K51" s="14"/>
    </row>
    <row r="52" spans="4:11" ht="15.75" customHeight="1" x14ac:dyDescent="0.2">
      <c r="D52" s="14"/>
      <c r="E52" s="14"/>
      <c r="F52" s="14"/>
      <c r="G52" s="14"/>
      <c r="H52" s="14"/>
      <c r="I52" s="14"/>
      <c r="J52" s="14"/>
      <c r="K52" s="14"/>
    </row>
    <row r="53" spans="4:11" ht="15.75" customHeight="1" x14ac:dyDescent="0.2">
      <c r="D53" s="14"/>
      <c r="E53" s="14"/>
      <c r="F53" s="14"/>
      <c r="G53" s="14"/>
      <c r="H53" s="14"/>
      <c r="I53" s="14"/>
      <c r="J53" s="14"/>
      <c r="K53" s="14"/>
    </row>
    <row r="54" spans="4:11" ht="15.75" customHeight="1" x14ac:dyDescent="0.2">
      <c r="D54" s="14"/>
      <c r="E54" s="14"/>
      <c r="F54" s="14"/>
      <c r="G54" s="14"/>
      <c r="H54" s="14"/>
      <c r="I54" s="14"/>
      <c r="J54" s="14"/>
      <c r="K54" s="14"/>
    </row>
    <row r="55" spans="4:11" ht="15.75" customHeight="1" x14ac:dyDescent="0.2">
      <c r="D55" s="14"/>
      <c r="E55" s="14"/>
      <c r="F55" s="14"/>
      <c r="G55" s="14"/>
      <c r="H55" s="14"/>
      <c r="I55" s="14"/>
      <c r="J55" s="14"/>
      <c r="K55" s="14"/>
    </row>
    <row r="56" spans="4:11" ht="15.75" customHeight="1" x14ac:dyDescent="0.2">
      <c r="D56" s="14"/>
      <c r="E56" s="14"/>
      <c r="F56" s="14"/>
      <c r="G56" s="14"/>
      <c r="H56" s="14"/>
      <c r="I56" s="14"/>
      <c r="J56" s="14"/>
      <c r="K56" s="14"/>
    </row>
    <row r="57" spans="4:11" ht="15.75" customHeight="1" x14ac:dyDescent="0.2">
      <c r="D57" s="14"/>
      <c r="E57" s="14"/>
      <c r="F57" s="14"/>
      <c r="G57" s="14"/>
      <c r="H57" s="14"/>
      <c r="I57" s="14"/>
      <c r="J57" s="14"/>
      <c r="K57" s="14"/>
    </row>
    <row r="58" spans="4:11" ht="15.75" customHeight="1" x14ac:dyDescent="0.2">
      <c r="D58" s="14"/>
      <c r="E58" s="14"/>
      <c r="F58" s="14"/>
      <c r="G58" s="14"/>
      <c r="H58" s="14"/>
      <c r="I58" s="14"/>
      <c r="J58" s="14"/>
      <c r="K58" s="14"/>
    </row>
    <row r="59" spans="4:11" ht="15.75" customHeight="1" x14ac:dyDescent="0.2">
      <c r="D59" s="14"/>
      <c r="E59" s="14"/>
      <c r="F59" s="14"/>
      <c r="G59" s="14"/>
      <c r="H59" s="14"/>
      <c r="I59" s="14"/>
      <c r="J59" s="14"/>
      <c r="K59" s="14"/>
    </row>
    <row r="60" spans="4:11" ht="15.75" customHeight="1" x14ac:dyDescent="0.2">
      <c r="D60" s="14"/>
      <c r="E60" s="14"/>
      <c r="F60" s="14"/>
      <c r="G60" s="14"/>
      <c r="H60" s="14"/>
      <c r="I60" s="14"/>
      <c r="J60" s="14"/>
      <c r="K60" s="14"/>
    </row>
    <row r="61" spans="4:11" ht="15.75" customHeight="1" x14ac:dyDescent="0.2">
      <c r="D61" s="14"/>
      <c r="E61" s="14"/>
      <c r="F61" s="14"/>
      <c r="G61" s="14"/>
      <c r="H61" s="14"/>
      <c r="I61" s="14"/>
      <c r="J61" s="14"/>
      <c r="K61" s="14"/>
    </row>
    <row r="62" spans="4:11" ht="15.75" customHeight="1" x14ac:dyDescent="0.2">
      <c r="D62" s="14"/>
      <c r="E62" s="14"/>
      <c r="F62" s="14"/>
      <c r="G62" s="14"/>
      <c r="H62" s="14"/>
      <c r="I62" s="14"/>
      <c r="J62" s="14"/>
      <c r="K62" s="14"/>
    </row>
    <row r="63" spans="4:11" ht="15.75" customHeight="1" x14ac:dyDescent="0.2">
      <c r="D63" s="14"/>
      <c r="E63" s="14"/>
      <c r="F63" s="14"/>
      <c r="G63" s="14"/>
      <c r="H63" s="14"/>
      <c r="I63" s="14"/>
      <c r="J63" s="14"/>
      <c r="K63" s="14"/>
    </row>
    <row r="64" spans="4:11" ht="15.75" customHeight="1" x14ac:dyDescent="0.2">
      <c r="D64" s="14"/>
      <c r="E64" s="14"/>
      <c r="F64" s="14"/>
      <c r="G64" s="14"/>
      <c r="H64" s="14"/>
      <c r="I64" s="14"/>
      <c r="J64" s="14"/>
      <c r="K64" s="14"/>
    </row>
    <row r="65" spans="4:11" ht="15.75" customHeight="1" x14ac:dyDescent="0.2">
      <c r="D65" s="14"/>
      <c r="E65" s="14"/>
      <c r="F65" s="14"/>
      <c r="G65" s="14"/>
      <c r="H65" s="14"/>
      <c r="I65" s="14"/>
      <c r="J65" s="14"/>
      <c r="K65" s="14"/>
    </row>
    <row r="66" spans="4:11" ht="15.75" customHeight="1" x14ac:dyDescent="0.2">
      <c r="D66" s="14"/>
      <c r="E66" s="14"/>
      <c r="F66" s="14"/>
      <c r="G66" s="14"/>
      <c r="H66" s="14"/>
      <c r="I66" s="14"/>
      <c r="J66" s="14"/>
      <c r="K66" s="14"/>
    </row>
    <row r="67" spans="4:11" ht="15.75" customHeight="1" x14ac:dyDescent="0.2">
      <c r="D67" s="14"/>
      <c r="E67" s="14"/>
      <c r="F67" s="14"/>
      <c r="G67" s="14"/>
      <c r="H67" s="14"/>
      <c r="I67" s="14"/>
      <c r="J67" s="14"/>
      <c r="K67" s="14"/>
    </row>
    <row r="68" spans="4:11" ht="15.75" customHeight="1" x14ac:dyDescent="0.2">
      <c r="D68" s="14"/>
      <c r="E68" s="14"/>
      <c r="F68" s="14"/>
      <c r="G68" s="14"/>
      <c r="H68" s="14"/>
      <c r="I68" s="14"/>
      <c r="J68" s="14"/>
      <c r="K68" s="14"/>
    </row>
    <row r="69" spans="4:11" ht="15.75" customHeight="1" x14ac:dyDescent="0.2">
      <c r="D69" s="14"/>
      <c r="E69" s="14"/>
      <c r="F69" s="14"/>
      <c r="G69" s="14"/>
      <c r="H69" s="14"/>
      <c r="I69" s="14"/>
      <c r="J69" s="14"/>
      <c r="K69" s="14"/>
    </row>
    <row r="70" spans="4:11" ht="15.75" customHeight="1" x14ac:dyDescent="0.2">
      <c r="D70" s="14"/>
      <c r="E70" s="14"/>
      <c r="F70" s="14"/>
      <c r="G70" s="14"/>
      <c r="H70" s="14"/>
      <c r="I70" s="14"/>
      <c r="J70" s="14"/>
      <c r="K70" s="14"/>
    </row>
    <row r="71" spans="4:11" ht="15.75" customHeight="1" x14ac:dyDescent="0.2">
      <c r="D71" s="14"/>
      <c r="E71" s="14"/>
      <c r="F71" s="14"/>
      <c r="G71" s="14"/>
      <c r="H71" s="14"/>
      <c r="I71" s="14"/>
      <c r="J71" s="14"/>
      <c r="K71" s="14"/>
    </row>
    <row r="72" spans="4:11" ht="15.75" customHeight="1" x14ac:dyDescent="0.2">
      <c r="D72" s="14"/>
      <c r="E72" s="14"/>
      <c r="F72" s="14"/>
      <c r="G72" s="14"/>
      <c r="H72" s="14"/>
      <c r="I72" s="14"/>
      <c r="J72" s="14"/>
      <c r="K72" s="14"/>
    </row>
    <row r="73" spans="4:11" ht="15.75" customHeight="1" x14ac:dyDescent="0.2">
      <c r="D73" s="14"/>
      <c r="E73" s="14"/>
      <c r="F73" s="14"/>
      <c r="G73" s="14"/>
      <c r="H73" s="14"/>
      <c r="I73" s="14"/>
      <c r="J73" s="14"/>
      <c r="K73" s="14"/>
    </row>
    <row r="74" spans="4:11" ht="15.75" customHeight="1" x14ac:dyDescent="0.2">
      <c r="D74" s="14"/>
      <c r="E74" s="14"/>
      <c r="F74" s="14"/>
      <c r="G74" s="14"/>
      <c r="H74" s="14"/>
      <c r="I74" s="14"/>
      <c r="J74" s="14"/>
      <c r="K74" s="14"/>
    </row>
    <row r="75" spans="4:11" ht="15.75" customHeight="1" x14ac:dyDescent="0.2">
      <c r="D75" s="14"/>
      <c r="E75" s="14"/>
      <c r="F75" s="14"/>
      <c r="G75" s="14"/>
      <c r="H75" s="14"/>
      <c r="I75" s="14"/>
      <c r="J75" s="14"/>
      <c r="K75" s="14"/>
    </row>
    <row r="76" spans="4:11" ht="15.75" customHeight="1" x14ac:dyDescent="0.2">
      <c r="D76" s="14"/>
      <c r="E76" s="14"/>
      <c r="F76" s="14"/>
      <c r="G76" s="14"/>
      <c r="H76" s="14"/>
      <c r="I76" s="14"/>
      <c r="J76" s="14"/>
      <c r="K76" s="14"/>
    </row>
    <row r="77" spans="4:11" ht="15.75" customHeight="1" x14ac:dyDescent="0.2">
      <c r="D77" s="14"/>
      <c r="E77" s="14"/>
      <c r="F77" s="14"/>
      <c r="G77" s="14"/>
      <c r="H77" s="14"/>
      <c r="I77" s="14"/>
      <c r="J77" s="14"/>
      <c r="K77" s="14"/>
    </row>
    <row r="78" spans="4:11" ht="15.75" customHeight="1" x14ac:dyDescent="0.2">
      <c r="D78" s="14"/>
      <c r="E78" s="14"/>
      <c r="F78" s="14"/>
      <c r="G78" s="14"/>
      <c r="H78" s="14"/>
      <c r="I78" s="14"/>
      <c r="J78" s="14"/>
      <c r="K78" s="14"/>
    </row>
    <row r="79" spans="4:11" ht="15.75" customHeight="1" x14ac:dyDescent="0.2">
      <c r="D79" s="14"/>
      <c r="E79" s="14"/>
      <c r="F79" s="14"/>
      <c r="G79" s="14"/>
      <c r="H79" s="14"/>
      <c r="I79" s="14"/>
      <c r="J79" s="14"/>
      <c r="K79" s="14"/>
    </row>
    <row r="80" spans="4:11" ht="15.75" customHeight="1" x14ac:dyDescent="0.2">
      <c r="D80" s="14"/>
      <c r="E80" s="14"/>
      <c r="F80" s="14"/>
      <c r="G80" s="14"/>
      <c r="H80" s="14"/>
      <c r="I80" s="14"/>
      <c r="J80" s="14"/>
      <c r="K80" s="14"/>
    </row>
    <row r="81" spans="4:11" ht="15.75" customHeight="1" x14ac:dyDescent="0.2">
      <c r="D81" s="14"/>
      <c r="E81" s="14"/>
      <c r="F81" s="14"/>
      <c r="G81" s="14"/>
      <c r="H81" s="14"/>
      <c r="I81" s="14"/>
      <c r="J81" s="14"/>
      <c r="K81" s="14"/>
    </row>
    <row r="82" spans="4:11" ht="15.75" customHeight="1" x14ac:dyDescent="0.2">
      <c r="D82" s="14"/>
      <c r="E82" s="14"/>
      <c r="F82" s="14"/>
      <c r="G82" s="14"/>
      <c r="H82" s="14"/>
      <c r="I82" s="14"/>
      <c r="J82" s="14"/>
      <c r="K82" s="14"/>
    </row>
    <row r="83" spans="4:11" ht="15.75" customHeight="1" x14ac:dyDescent="0.2">
      <c r="D83" s="14"/>
      <c r="E83" s="14"/>
      <c r="F83" s="14"/>
      <c r="G83" s="14"/>
      <c r="H83" s="14"/>
      <c r="I83" s="14"/>
      <c r="J83" s="14"/>
      <c r="K83" s="14"/>
    </row>
    <row r="84" spans="4:11" ht="15.75" customHeight="1" x14ac:dyDescent="0.2">
      <c r="D84" s="14"/>
      <c r="E84" s="14"/>
      <c r="F84" s="14"/>
      <c r="G84" s="14"/>
      <c r="H84" s="14"/>
      <c r="I84" s="14"/>
      <c r="J84" s="14"/>
      <c r="K84" s="14"/>
    </row>
    <row r="85" spans="4:11" ht="15.75" customHeight="1" x14ac:dyDescent="0.2">
      <c r="D85" s="14"/>
      <c r="E85" s="14"/>
      <c r="F85" s="14"/>
      <c r="G85" s="14"/>
      <c r="H85" s="14"/>
      <c r="I85" s="14"/>
      <c r="J85" s="14"/>
      <c r="K85" s="14"/>
    </row>
    <row r="86" spans="4:11" ht="15.75" customHeight="1" x14ac:dyDescent="0.2">
      <c r="D86" s="14"/>
      <c r="E86" s="14"/>
      <c r="F86" s="14"/>
      <c r="G86" s="14"/>
      <c r="H86" s="14"/>
      <c r="I86" s="14"/>
      <c r="J86" s="14"/>
      <c r="K86" s="14"/>
    </row>
    <row r="87" spans="4:11" ht="15.75" customHeight="1" x14ac:dyDescent="0.2">
      <c r="D87" s="14"/>
      <c r="E87" s="14"/>
      <c r="F87" s="14"/>
      <c r="G87" s="14"/>
      <c r="H87" s="14"/>
      <c r="I87" s="14"/>
      <c r="J87" s="14"/>
      <c r="K87" s="14"/>
    </row>
    <row r="88" spans="4:11" ht="15.75" customHeight="1" x14ac:dyDescent="0.2">
      <c r="D88" s="14"/>
      <c r="E88" s="14"/>
      <c r="F88" s="14"/>
      <c r="G88" s="14"/>
      <c r="H88" s="14"/>
      <c r="I88" s="14"/>
      <c r="J88" s="14"/>
      <c r="K88" s="14"/>
    </row>
    <row r="89" spans="4:11" ht="15.75" customHeight="1" x14ac:dyDescent="0.2">
      <c r="D89" s="14"/>
      <c r="E89" s="14"/>
      <c r="F89" s="14"/>
      <c r="G89" s="14"/>
      <c r="H89" s="14"/>
      <c r="I89" s="14"/>
      <c r="J89" s="14"/>
      <c r="K89" s="14"/>
    </row>
    <row r="90" spans="4:11" ht="15.75" customHeight="1" x14ac:dyDescent="0.2">
      <c r="D90" s="14"/>
      <c r="E90" s="14"/>
      <c r="F90" s="14"/>
      <c r="G90" s="14"/>
      <c r="H90" s="14"/>
      <c r="I90" s="14"/>
      <c r="J90" s="14"/>
      <c r="K90" s="14"/>
    </row>
    <row r="91" spans="4:11" ht="15.75" customHeight="1" x14ac:dyDescent="0.2">
      <c r="D91" s="14"/>
      <c r="E91" s="14"/>
      <c r="F91" s="14"/>
      <c r="G91" s="14"/>
      <c r="H91" s="14"/>
      <c r="I91" s="14"/>
      <c r="J91" s="14"/>
      <c r="K91" s="14"/>
    </row>
    <row r="92" spans="4:11" ht="15.75" customHeight="1" x14ac:dyDescent="0.2">
      <c r="D92" s="14"/>
      <c r="E92" s="14"/>
      <c r="F92" s="14"/>
      <c r="G92" s="14"/>
      <c r="H92" s="14"/>
      <c r="I92" s="14"/>
      <c r="J92" s="14"/>
      <c r="K92" s="14"/>
    </row>
    <row r="93" spans="4:11" ht="15.75" customHeight="1" x14ac:dyDescent="0.2">
      <c r="D93" s="14"/>
      <c r="E93" s="14"/>
      <c r="F93" s="14"/>
      <c r="G93" s="14"/>
      <c r="H93" s="14"/>
      <c r="I93" s="14"/>
      <c r="J93" s="14"/>
      <c r="K93" s="14"/>
    </row>
    <row r="94" spans="4:11" ht="15.75" customHeight="1" x14ac:dyDescent="0.2">
      <c r="D94" s="14"/>
      <c r="E94" s="14"/>
      <c r="F94" s="14"/>
      <c r="G94" s="14"/>
      <c r="H94" s="14"/>
      <c r="I94" s="14"/>
      <c r="J94" s="14"/>
      <c r="K94" s="14"/>
    </row>
    <row r="95" spans="4:11" ht="15.75" customHeight="1" x14ac:dyDescent="0.2">
      <c r="D95" s="14"/>
      <c r="E95" s="14"/>
      <c r="F95" s="14"/>
      <c r="G95" s="14"/>
      <c r="H95" s="14"/>
      <c r="I95" s="14"/>
      <c r="J95" s="14"/>
      <c r="K95" s="14"/>
    </row>
    <row r="96" spans="4:11" ht="15.75" customHeight="1" x14ac:dyDescent="0.2">
      <c r="D96" s="14"/>
      <c r="E96" s="14"/>
      <c r="F96" s="14"/>
      <c r="G96" s="14"/>
      <c r="H96" s="14"/>
      <c r="I96" s="14"/>
      <c r="J96" s="14"/>
      <c r="K96" s="14"/>
    </row>
    <row r="97" spans="4:11" ht="15.75" customHeight="1" x14ac:dyDescent="0.2">
      <c r="D97" s="14"/>
      <c r="E97" s="14"/>
      <c r="F97" s="14"/>
      <c r="G97" s="14"/>
      <c r="H97" s="14"/>
      <c r="I97" s="14"/>
      <c r="J97" s="14"/>
      <c r="K97" s="14"/>
    </row>
    <row r="98" spans="4:11" ht="15.75" customHeight="1" x14ac:dyDescent="0.2">
      <c r="D98" s="14"/>
      <c r="E98" s="14"/>
      <c r="F98" s="14"/>
      <c r="G98" s="14"/>
      <c r="H98" s="14"/>
      <c r="I98" s="14"/>
      <c r="J98" s="14"/>
      <c r="K98" s="14"/>
    </row>
    <row r="99" spans="4:11" ht="15.75" customHeight="1" x14ac:dyDescent="0.2">
      <c r="D99" s="14"/>
      <c r="E99" s="14"/>
      <c r="F99" s="14"/>
      <c r="G99" s="14"/>
      <c r="H99" s="14"/>
      <c r="I99" s="14"/>
      <c r="J99" s="14"/>
      <c r="K99" s="14"/>
    </row>
    <row r="100" spans="4:11" ht="15.75" customHeight="1" x14ac:dyDescent="0.2">
      <c r="D100" s="14"/>
      <c r="E100" s="14"/>
      <c r="F100" s="14"/>
      <c r="G100" s="14"/>
      <c r="H100" s="14"/>
      <c r="I100" s="14"/>
      <c r="J100" s="14"/>
      <c r="K100" s="14"/>
    </row>
    <row r="101" spans="4:11" ht="15.75" customHeight="1" x14ac:dyDescent="0.2">
      <c r="D101" s="14"/>
      <c r="E101" s="14"/>
      <c r="F101" s="14"/>
      <c r="G101" s="14"/>
      <c r="H101" s="14"/>
      <c r="I101" s="14"/>
      <c r="J101" s="14"/>
      <c r="K101" s="14"/>
    </row>
    <row r="102" spans="4:11" ht="15.75" customHeight="1" x14ac:dyDescent="0.2">
      <c r="D102" s="14"/>
      <c r="E102" s="14"/>
      <c r="F102" s="14"/>
      <c r="G102" s="14"/>
      <c r="H102" s="14"/>
      <c r="I102" s="14"/>
      <c r="J102" s="14"/>
      <c r="K102" s="14"/>
    </row>
    <row r="103" spans="4:11" ht="15.75" customHeight="1" x14ac:dyDescent="0.2">
      <c r="D103" s="14"/>
      <c r="E103" s="14"/>
      <c r="F103" s="14"/>
      <c r="G103" s="14"/>
      <c r="H103" s="14"/>
      <c r="I103" s="14"/>
      <c r="J103" s="14"/>
      <c r="K103" s="14"/>
    </row>
    <row r="104" spans="4:11" ht="15.75" customHeight="1" x14ac:dyDescent="0.2">
      <c r="D104" s="14"/>
      <c r="E104" s="14"/>
      <c r="F104" s="14"/>
      <c r="G104" s="14"/>
      <c r="H104" s="14"/>
      <c r="I104" s="14"/>
      <c r="J104" s="14"/>
      <c r="K104" s="14"/>
    </row>
    <row r="105" spans="4:11" ht="15.75" customHeight="1" x14ac:dyDescent="0.2">
      <c r="D105" s="14"/>
      <c r="E105" s="14"/>
      <c r="F105" s="14"/>
      <c r="G105" s="14"/>
      <c r="H105" s="14"/>
      <c r="I105" s="14"/>
      <c r="J105" s="14"/>
      <c r="K105" s="14"/>
    </row>
    <row r="106" spans="4:11" ht="15.75" customHeight="1" x14ac:dyDescent="0.2">
      <c r="D106" s="14"/>
      <c r="E106" s="14"/>
      <c r="F106" s="14"/>
      <c r="G106" s="14"/>
      <c r="H106" s="14"/>
      <c r="I106" s="14"/>
      <c r="J106" s="14"/>
      <c r="K106" s="14"/>
    </row>
    <row r="107" spans="4:11" ht="15.75" customHeight="1" x14ac:dyDescent="0.2">
      <c r="D107" s="14"/>
      <c r="E107" s="14"/>
      <c r="F107" s="14"/>
      <c r="G107" s="14"/>
      <c r="H107" s="14"/>
      <c r="I107" s="14"/>
      <c r="J107" s="14"/>
      <c r="K107" s="14"/>
    </row>
    <row r="108" spans="4:11" ht="15.75" customHeight="1" x14ac:dyDescent="0.2">
      <c r="D108" s="14"/>
      <c r="E108" s="14"/>
      <c r="F108" s="14"/>
      <c r="G108" s="14"/>
      <c r="H108" s="14"/>
      <c r="I108" s="14"/>
      <c r="J108" s="14"/>
      <c r="K108" s="14"/>
    </row>
    <row r="109" spans="4:11" ht="15.75" customHeight="1" x14ac:dyDescent="0.2">
      <c r="D109" s="14"/>
      <c r="E109" s="14"/>
      <c r="F109" s="14"/>
      <c r="G109" s="14"/>
      <c r="H109" s="14"/>
      <c r="I109" s="14"/>
      <c r="J109" s="14"/>
      <c r="K109" s="14"/>
    </row>
    <row r="110" spans="4:11" ht="15.75" customHeight="1" x14ac:dyDescent="0.2">
      <c r="D110" s="14"/>
      <c r="E110" s="14"/>
      <c r="F110" s="14"/>
      <c r="G110" s="14"/>
      <c r="H110" s="14"/>
      <c r="I110" s="14"/>
      <c r="J110" s="14"/>
      <c r="K110" s="14"/>
    </row>
    <row r="111" spans="4:11" ht="15.75" customHeight="1" x14ac:dyDescent="0.2">
      <c r="D111" s="14"/>
      <c r="E111" s="14"/>
      <c r="F111" s="14"/>
      <c r="G111" s="14"/>
      <c r="H111" s="14"/>
      <c r="I111" s="14"/>
      <c r="J111" s="14"/>
      <c r="K111" s="14"/>
    </row>
    <row r="112" spans="4:11" ht="15.75" customHeight="1" x14ac:dyDescent="0.2">
      <c r="D112" s="14"/>
      <c r="E112" s="14"/>
      <c r="F112" s="14"/>
      <c r="G112" s="14"/>
      <c r="H112" s="14"/>
      <c r="I112" s="14"/>
      <c r="J112" s="14"/>
      <c r="K112" s="14"/>
    </row>
    <row r="113" spans="4:11" ht="15.75" customHeight="1" x14ac:dyDescent="0.2">
      <c r="D113" s="14"/>
      <c r="E113" s="14"/>
      <c r="F113" s="14"/>
      <c r="G113" s="14"/>
      <c r="H113" s="14"/>
      <c r="I113" s="14"/>
      <c r="J113" s="14"/>
      <c r="K113" s="14"/>
    </row>
    <row r="114" spans="4:11" ht="15.75" customHeight="1" x14ac:dyDescent="0.2">
      <c r="D114" s="14"/>
      <c r="E114" s="14"/>
      <c r="F114" s="14"/>
      <c r="G114" s="14"/>
      <c r="H114" s="14"/>
      <c r="I114" s="14"/>
      <c r="J114" s="14"/>
      <c r="K114" s="14"/>
    </row>
    <row r="115" spans="4:11" ht="15.75" customHeight="1" x14ac:dyDescent="0.2">
      <c r="D115" s="14"/>
      <c r="E115" s="14"/>
      <c r="F115" s="14"/>
      <c r="G115" s="14"/>
      <c r="H115" s="14"/>
      <c r="I115" s="14"/>
      <c r="J115" s="14"/>
      <c r="K115" s="14"/>
    </row>
    <row r="116" spans="4:11" ht="15.75" customHeight="1" x14ac:dyDescent="0.2">
      <c r="D116" s="14"/>
      <c r="E116" s="14"/>
      <c r="F116" s="14"/>
      <c r="G116" s="14"/>
      <c r="H116" s="14"/>
      <c r="I116" s="14"/>
      <c r="J116" s="14"/>
      <c r="K116" s="14"/>
    </row>
    <row r="117" spans="4:11" ht="15.75" customHeight="1" x14ac:dyDescent="0.2">
      <c r="D117" s="14"/>
      <c r="E117" s="14"/>
      <c r="F117" s="14"/>
      <c r="G117" s="14"/>
      <c r="H117" s="14"/>
      <c r="I117" s="14"/>
      <c r="J117" s="14"/>
      <c r="K117" s="14"/>
    </row>
    <row r="118" spans="4:11" ht="15.75" customHeight="1" x14ac:dyDescent="0.2">
      <c r="D118" s="14"/>
      <c r="E118" s="14"/>
      <c r="F118" s="14"/>
      <c r="G118" s="14"/>
      <c r="H118" s="14"/>
      <c r="I118" s="14"/>
      <c r="J118" s="14"/>
      <c r="K118" s="14"/>
    </row>
    <row r="119" spans="4:11" ht="15.75" customHeight="1" x14ac:dyDescent="0.2">
      <c r="D119" s="14"/>
      <c r="E119" s="14"/>
      <c r="F119" s="14"/>
      <c r="G119" s="14"/>
      <c r="H119" s="14"/>
      <c r="I119" s="14"/>
      <c r="J119" s="14"/>
      <c r="K119" s="14"/>
    </row>
    <row r="120" spans="4:11" ht="15.75" customHeight="1" x14ac:dyDescent="0.2">
      <c r="D120" s="14"/>
      <c r="E120" s="14"/>
      <c r="F120" s="14"/>
      <c r="G120" s="14"/>
      <c r="H120" s="14"/>
      <c r="I120" s="14"/>
      <c r="J120" s="14"/>
      <c r="K120" s="14"/>
    </row>
    <row r="121" spans="4:11" ht="15.75" customHeight="1" x14ac:dyDescent="0.2">
      <c r="D121" s="14"/>
      <c r="E121" s="14"/>
      <c r="F121" s="14"/>
      <c r="G121" s="14"/>
      <c r="H121" s="14"/>
      <c r="I121" s="14"/>
      <c r="J121" s="14"/>
      <c r="K121" s="14"/>
    </row>
    <row r="122" spans="4:11" ht="15.75" customHeight="1" x14ac:dyDescent="0.2">
      <c r="D122" s="14"/>
      <c r="E122" s="14"/>
      <c r="F122" s="14"/>
      <c r="G122" s="14"/>
      <c r="H122" s="14"/>
      <c r="I122" s="14"/>
      <c r="J122" s="14"/>
      <c r="K122" s="14"/>
    </row>
    <row r="123" spans="4:11" ht="15.75" customHeight="1" x14ac:dyDescent="0.2">
      <c r="D123" s="14"/>
      <c r="E123" s="14"/>
      <c r="F123" s="14"/>
      <c r="G123" s="14"/>
      <c r="H123" s="14"/>
      <c r="I123" s="14"/>
      <c r="J123" s="14"/>
      <c r="K123" s="14"/>
    </row>
    <row r="124" spans="4:11" ht="15.75" customHeight="1" x14ac:dyDescent="0.2">
      <c r="D124" s="14"/>
      <c r="E124" s="14"/>
      <c r="F124" s="14"/>
      <c r="G124" s="14"/>
      <c r="H124" s="14"/>
      <c r="I124" s="14"/>
      <c r="J124" s="14"/>
      <c r="K124" s="14"/>
    </row>
    <row r="125" spans="4:11" ht="15.75" customHeight="1" x14ac:dyDescent="0.2">
      <c r="D125" s="14"/>
      <c r="E125" s="14"/>
      <c r="F125" s="14"/>
      <c r="G125" s="14"/>
      <c r="H125" s="14"/>
      <c r="I125" s="14"/>
      <c r="J125" s="14"/>
      <c r="K125" s="14"/>
    </row>
    <row r="126" spans="4:11" ht="15.75" customHeight="1" x14ac:dyDescent="0.2">
      <c r="D126" s="14"/>
      <c r="E126" s="14"/>
      <c r="F126" s="14"/>
      <c r="G126" s="14"/>
      <c r="H126" s="14"/>
      <c r="I126" s="14"/>
      <c r="J126" s="14"/>
      <c r="K126" s="14"/>
    </row>
    <row r="127" spans="4:11" ht="15.75" customHeight="1" x14ac:dyDescent="0.2">
      <c r="D127" s="14"/>
      <c r="E127" s="14"/>
      <c r="F127" s="14"/>
      <c r="G127" s="14"/>
      <c r="H127" s="14"/>
      <c r="I127" s="14"/>
      <c r="J127" s="14"/>
      <c r="K127" s="14"/>
    </row>
    <row r="128" spans="4:11" ht="15.75" customHeight="1" x14ac:dyDescent="0.2">
      <c r="D128" s="14"/>
      <c r="E128" s="14"/>
      <c r="F128" s="14"/>
      <c r="G128" s="14"/>
      <c r="H128" s="14"/>
      <c r="I128" s="14"/>
      <c r="J128" s="14"/>
      <c r="K128" s="14"/>
    </row>
    <row r="129" spans="4:11" ht="15.75" customHeight="1" x14ac:dyDescent="0.2">
      <c r="D129" s="14"/>
      <c r="E129" s="14"/>
      <c r="F129" s="14"/>
      <c r="G129" s="14"/>
      <c r="H129" s="14"/>
      <c r="I129" s="14"/>
      <c r="J129" s="14"/>
      <c r="K129" s="14"/>
    </row>
    <row r="130" spans="4:11" ht="15.75" customHeight="1" x14ac:dyDescent="0.2">
      <c r="D130" s="14"/>
      <c r="E130" s="14"/>
      <c r="F130" s="14"/>
      <c r="G130" s="14"/>
      <c r="H130" s="14"/>
      <c r="I130" s="14"/>
      <c r="J130" s="14"/>
      <c r="K130" s="14"/>
    </row>
    <row r="131" spans="4:11" ht="15.75" customHeight="1" x14ac:dyDescent="0.2">
      <c r="D131" s="14"/>
      <c r="E131" s="14"/>
      <c r="F131" s="14"/>
      <c r="G131" s="14"/>
      <c r="H131" s="14"/>
      <c r="I131" s="14"/>
      <c r="J131" s="14"/>
      <c r="K131" s="14"/>
    </row>
    <row r="132" spans="4:11" ht="15.75" customHeight="1" x14ac:dyDescent="0.2">
      <c r="D132" s="14"/>
      <c r="E132" s="14"/>
      <c r="F132" s="14"/>
      <c r="G132" s="14"/>
      <c r="H132" s="14"/>
      <c r="I132" s="14"/>
      <c r="J132" s="14"/>
      <c r="K132" s="14"/>
    </row>
    <row r="133" spans="4:11" ht="15.75" customHeight="1" x14ac:dyDescent="0.2">
      <c r="D133" s="14"/>
      <c r="E133" s="14"/>
      <c r="F133" s="14"/>
      <c r="G133" s="14"/>
      <c r="H133" s="14"/>
      <c r="I133" s="14"/>
      <c r="J133" s="14"/>
      <c r="K133" s="14"/>
    </row>
    <row r="134" spans="4:11" ht="15.75" customHeight="1" x14ac:dyDescent="0.2">
      <c r="D134" s="14"/>
      <c r="E134" s="14"/>
      <c r="F134" s="14"/>
      <c r="G134" s="14"/>
      <c r="H134" s="14"/>
      <c r="I134" s="14"/>
      <c r="J134" s="14"/>
      <c r="K134" s="14"/>
    </row>
    <row r="135" spans="4:11" ht="15.75" customHeight="1" x14ac:dyDescent="0.2">
      <c r="D135" s="14"/>
      <c r="E135" s="14"/>
      <c r="F135" s="14"/>
      <c r="G135" s="14"/>
      <c r="H135" s="14"/>
      <c r="I135" s="14"/>
      <c r="J135" s="14"/>
      <c r="K135" s="14"/>
    </row>
    <row r="136" spans="4:11" ht="15.75" customHeight="1" x14ac:dyDescent="0.2">
      <c r="D136" s="14"/>
      <c r="E136" s="14"/>
      <c r="F136" s="14"/>
      <c r="G136" s="14"/>
      <c r="H136" s="14"/>
      <c r="I136" s="14"/>
      <c r="J136" s="14"/>
      <c r="K136" s="14"/>
    </row>
    <row r="137" spans="4:11" ht="15.75" customHeight="1" x14ac:dyDescent="0.2">
      <c r="D137" s="14"/>
      <c r="E137" s="14"/>
      <c r="F137" s="14"/>
      <c r="G137" s="14"/>
      <c r="H137" s="14"/>
      <c r="I137" s="14"/>
      <c r="J137" s="14"/>
      <c r="K137" s="14"/>
    </row>
    <row r="138" spans="4:11" ht="15.75" customHeight="1" x14ac:dyDescent="0.2">
      <c r="D138" s="14"/>
      <c r="E138" s="14"/>
      <c r="F138" s="14"/>
      <c r="G138" s="14"/>
      <c r="H138" s="14"/>
      <c r="I138" s="14"/>
      <c r="J138" s="14"/>
      <c r="K138" s="14"/>
    </row>
    <row r="139" spans="4:11" ht="15.75" customHeight="1" x14ac:dyDescent="0.2">
      <c r="D139" s="14"/>
      <c r="E139" s="14"/>
      <c r="F139" s="14"/>
      <c r="G139" s="14"/>
      <c r="H139" s="14"/>
      <c r="I139" s="14"/>
      <c r="J139" s="14"/>
      <c r="K139" s="14"/>
    </row>
    <row r="140" spans="4:11" ht="15.75" customHeight="1" x14ac:dyDescent="0.2">
      <c r="D140" s="14"/>
      <c r="E140" s="14"/>
      <c r="F140" s="14"/>
      <c r="G140" s="14"/>
      <c r="H140" s="14"/>
      <c r="I140" s="14"/>
      <c r="J140" s="14"/>
      <c r="K140" s="14"/>
    </row>
    <row r="141" spans="4:11" ht="15.75" customHeight="1" x14ac:dyDescent="0.2">
      <c r="D141" s="14"/>
      <c r="E141" s="14"/>
      <c r="F141" s="14"/>
      <c r="G141" s="14"/>
      <c r="H141" s="14"/>
      <c r="I141" s="14"/>
      <c r="J141" s="14"/>
      <c r="K141" s="14"/>
    </row>
    <row r="142" spans="4:11" ht="15.75" customHeight="1" x14ac:dyDescent="0.2">
      <c r="D142" s="14"/>
      <c r="E142" s="14"/>
      <c r="F142" s="14"/>
      <c r="G142" s="14"/>
      <c r="H142" s="14"/>
      <c r="I142" s="14"/>
      <c r="J142" s="14"/>
      <c r="K142" s="14"/>
    </row>
    <row r="143" spans="4:11" ht="15.75" customHeight="1" x14ac:dyDescent="0.2">
      <c r="D143" s="14"/>
      <c r="E143" s="14"/>
      <c r="F143" s="14"/>
      <c r="G143" s="14"/>
      <c r="H143" s="14"/>
      <c r="I143" s="14"/>
      <c r="J143" s="14"/>
      <c r="K143" s="14"/>
    </row>
    <row r="144" spans="4:11" ht="15.75" customHeight="1" x14ac:dyDescent="0.2">
      <c r="D144" s="14"/>
      <c r="E144" s="14"/>
      <c r="F144" s="14"/>
      <c r="G144" s="14"/>
      <c r="H144" s="14"/>
      <c r="I144" s="14"/>
      <c r="J144" s="14"/>
      <c r="K144" s="14"/>
    </row>
    <row r="145" spans="4:11" ht="15.75" customHeight="1" x14ac:dyDescent="0.2">
      <c r="D145" s="14"/>
      <c r="E145" s="14"/>
      <c r="F145" s="14"/>
      <c r="G145" s="14"/>
      <c r="H145" s="14"/>
      <c r="I145" s="14"/>
      <c r="J145" s="14"/>
      <c r="K145" s="14"/>
    </row>
    <row r="146" spans="4:11" ht="15.75" customHeight="1" x14ac:dyDescent="0.2">
      <c r="D146" s="14"/>
      <c r="E146" s="14"/>
      <c r="F146" s="14"/>
      <c r="G146" s="14"/>
      <c r="H146" s="14"/>
      <c r="I146" s="14"/>
      <c r="J146" s="14"/>
      <c r="K146" s="14"/>
    </row>
    <row r="147" spans="4:11" ht="15.75" customHeight="1" x14ac:dyDescent="0.2">
      <c r="D147" s="14"/>
      <c r="E147" s="14"/>
      <c r="F147" s="14"/>
      <c r="G147" s="14"/>
      <c r="H147" s="14"/>
      <c r="I147" s="14"/>
      <c r="J147" s="14"/>
      <c r="K147" s="14"/>
    </row>
    <row r="148" spans="4:11" ht="15.75" customHeight="1" x14ac:dyDescent="0.2">
      <c r="D148" s="14"/>
      <c r="E148" s="14"/>
      <c r="F148" s="14"/>
      <c r="G148" s="14"/>
      <c r="H148" s="14"/>
      <c r="I148" s="14"/>
      <c r="J148" s="14"/>
      <c r="K148" s="14"/>
    </row>
    <row r="149" spans="4:11" ht="15.75" customHeight="1" x14ac:dyDescent="0.2">
      <c r="D149" s="14"/>
      <c r="E149" s="14"/>
      <c r="F149" s="14"/>
      <c r="G149" s="14"/>
      <c r="H149" s="14"/>
      <c r="I149" s="14"/>
      <c r="J149" s="14"/>
      <c r="K149" s="14"/>
    </row>
    <row r="150" spans="4:11" ht="15.75" customHeight="1" x14ac:dyDescent="0.2">
      <c r="D150" s="14"/>
      <c r="E150" s="14"/>
      <c r="F150" s="14"/>
      <c r="G150" s="14"/>
      <c r="H150" s="14"/>
      <c r="I150" s="14"/>
      <c r="J150" s="14"/>
      <c r="K150" s="14"/>
    </row>
    <row r="151" spans="4:11" ht="15.75" customHeight="1" x14ac:dyDescent="0.2">
      <c r="D151" s="14"/>
      <c r="E151" s="14"/>
      <c r="F151" s="14"/>
      <c r="G151" s="14"/>
      <c r="H151" s="14"/>
      <c r="I151" s="14"/>
      <c r="J151" s="14"/>
      <c r="K151" s="14"/>
    </row>
    <row r="152" spans="4:11" ht="15.75" customHeight="1" x14ac:dyDescent="0.2">
      <c r="D152" s="14"/>
      <c r="E152" s="14"/>
      <c r="F152" s="14"/>
      <c r="G152" s="14"/>
      <c r="H152" s="14"/>
      <c r="I152" s="14"/>
      <c r="J152" s="14"/>
      <c r="K152" s="14"/>
    </row>
    <row r="153" spans="4:11" ht="15.75" customHeight="1" x14ac:dyDescent="0.2">
      <c r="D153" s="14"/>
      <c r="E153" s="14"/>
      <c r="F153" s="14"/>
      <c r="G153" s="14"/>
      <c r="H153" s="14"/>
      <c r="I153" s="14"/>
      <c r="J153" s="14"/>
      <c r="K153" s="14"/>
    </row>
    <row r="154" spans="4:11" ht="15.75" customHeight="1" x14ac:dyDescent="0.2">
      <c r="D154" s="14"/>
      <c r="E154" s="14"/>
      <c r="F154" s="14"/>
      <c r="G154" s="14"/>
      <c r="H154" s="14"/>
      <c r="I154" s="14"/>
      <c r="J154" s="14"/>
      <c r="K154" s="14"/>
    </row>
    <row r="155" spans="4:11" ht="15.75" customHeight="1" x14ac:dyDescent="0.2">
      <c r="D155" s="14"/>
      <c r="E155" s="14"/>
      <c r="F155" s="14"/>
      <c r="G155" s="14"/>
      <c r="H155" s="14"/>
      <c r="I155" s="14"/>
      <c r="J155" s="14"/>
      <c r="K155" s="14"/>
    </row>
    <row r="156" spans="4:11" ht="15.75" customHeight="1" x14ac:dyDescent="0.2">
      <c r="D156" s="14"/>
      <c r="E156" s="14"/>
      <c r="F156" s="14"/>
      <c r="G156" s="14"/>
      <c r="H156" s="14"/>
      <c r="I156" s="14"/>
      <c r="J156" s="14"/>
      <c r="K156" s="14"/>
    </row>
    <row r="157" spans="4:11" ht="15.75" customHeight="1" x14ac:dyDescent="0.2">
      <c r="D157" s="14"/>
      <c r="E157" s="14"/>
      <c r="F157" s="14"/>
      <c r="G157" s="14"/>
      <c r="H157" s="14"/>
      <c r="I157" s="14"/>
      <c r="J157" s="14"/>
      <c r="K157" s="14"/>
    </row>
    <row r="158" spans="4:11" ht="15.75" customHeight="1" x14ac:dyDescent="0.2">
      <c r="D158" s="14"/>
      <c r="E158" s="14"/>
      <c r="F158" s="14"/>
      <c r="G158" s="14"/>
      <c r="H158" s="14"/>
      <c r="I158" s="14"/>
      <c r="J158" s="14"/>
      <c r="K158" s="14"/>
    </row>
    <row r="159" spans="4:11" ht="15.75" customHeight="1" x14ac:dyDescent="0.2">
      <c r="D159" s="14"/>
      <c r="E159" s="14"/>
      <c r="F159" s="14"/>
      <c r="G159" s="14"/>
      <c r="H159" s="14"/>
      <c r="I159" s="14"/>
      <c r="J159" s="14"/>
      <c r="K159" s="14"/>
    </row>
    <row r="160" spans="4:11" ht="15.75" customHeight="1" x14ac:dyDescent="0.2">
      <c r="D160" s="14"/>
      <c r="E160" s="14"/>
      <c r="F160" s="14"/>
      <c r="G160" s="14"/>
      <c r="H160" s="14"/>
      <c r="I160" s="14"/>
      <c r="J160" s="14"/>
      <c r="K160" s="14"/>
    </row>
    <row r="161" spans="4:11" ht="15.75" customHeight="1" x14ac:dyDescent="0.2">
      <c r="D161" s="14"/>
      <c r="E161" s="14"/>
      <c r="F161" s="14"/>
      <c r="G161" s="14"/>
      <c r="H161" s="14"/>
      <c r="I161" s="14"/>
      <c r="J161" s="14"/>
      <c r="K161" s="14"/>
    </row>
    <row r="162" spans="4:11" ht="15.75" customHeight="1" x14ac:dyDescent="0.2">
      <c r="D162" s="14"/>
      <c r="E162" s="14"/>
      <c r="F162" s="14"/>
      <c r="G162" s="14"/>
      <c r="H162" s="14"/>
      <c r="I162" s="14"/>
      <c r="J162" s="14"/>
      <c r="K162" s="14"/>
    </row>
    <row r="163" spans="4:11" ht="15.75" customHeight="1" x14ac:dyDescent="0.2">
      <c r="D163" s="14"/>
      <c r="E163" s="14"/>
      <c r="F163" s="14"/>
      <c r="G163" s="14"/>
      <c r="H163" s="14"/>
      <c r="I163" s="14"/>
      <c r="J163" s="14"/>
      <c r="K163" s="14"/>
    </row>
    <row r="164" spans="4:11" ht="15.75" customHeight="1" x14ac:dyDescent="0.2">
      <c r="D164" s="14"/>
      <c r="E164" s="14"/>
      <c r="F164" s="14"/>
      <c r="G164" s="14"/>
      <c r="H164" s="14"/>
      <c r="I164" s="14"/>
      <c r="J164" s="14"/>
      <c r="K164" s="14"/>
    </row>
    <row r="165" spans="4:11" ht="15.75" customHeight="1" x14ac:dyDescent="0.2">
      <c r="D165" s="14"/>
      <c r="E165" s="14"/>
      <c r="F165" s="14"/>
      <c r="G165" s="14"/>
      <c r="H165" s="14"/>
      <c r="I165" s="14"/>
      <c r="J165" s="14"/>
      <c r="K165" s="14"/>
    </row>
    <row r="166" spans="4:11" ht="15.75" customHeight="1" x14ac:dyDescent="0.2">
      <c r="D166" s="14"/>
      <c r="E166" s="14"/>
      <c r="F166" s="14"/>
      <c r="G166" s="14"/>
      <c r="H166" s="14"/>
      <c r="I166" s="14"/>
      <c r="J166" s="14"/>
      <c r="K166" s="14"/>
    </row>
    <row r="167" spans="4:11" ht="15.75" customHeight="1" x14ac:dyDescent="0.2">
      <c r="D167" s="14"/>
      <c r="E167" s="14"/>
      <c r="F167" s="14"/>
      <c r="G167" s="14"/>
      <c r="H167" s="14"/>
      <c r="I167" s="14"/>
      <c r="J167" s="14"/>
      <c r="K167" s="14"/>
    </row>
    <row r="168" spans="4:11" ht="15.75" customHeight="1" x14ac:dyDescent="0.2">
      <c r="D168" s="14"/>
      <c r="E168" s="14"/>
      <c r="F168" s="14"/>
      <c r="G168" s="14"/>
      <c r="H168" s="14"/>
      <c r="I168" s="14"/>
      <c r="J168" s="14"/>
      <c r="K168" s="14"/>
    </row>
    <row r="169" spans="4:11" ht="15.75" customHeight="1" x14ac:dyDescent="0.2">
      <c r="D169" s="14"/>
      <c r="E169" s="14"/>
      <c r="F169" s="14"/>
      <c r="G169" s="14"/>
      <c r="H169" s="14"/>
      <c r="I169" s="14"/>
      <c r="J169" s="14"/>
      <c r="K169" s="14"/>
    </row>
    <row r="170" spans="4:11" ht="15.75" customHeight="1" x14ac:dyDescent="0.2">
      <c r="D170" s="14"/>
      <c r="E170" s="14"/>
      <c r="F170" s="14"/>
      <c r="G170" s="14"/>
      <c r="H170" s="14"/>
      <c r="I170" s="14"/>
      <c r="J170" s="14"/>
      <c r="K170" s="14"/>
    </row>
    <row r="171" spans="4:11" ht="15.75" customHeight="1" x14ac:dyDescent="0.2">
      <c r="D171" s="14"/>
      <c r="E171" s="14"/>
      <c r="F171" s="14"/>
      <c r="G171" s="14"/>
      <c r="H171" s="14"/>
      <c r="I171" s="14"/>
      <c r="J171" s="14"/>
      <c r="K171" s="14"/>
    </row>
    <row r="172" spans="4:11" ht="15.75" customHeight="1" x14ac:dyDescent="0.2">
      <c r="D172" s="14"/>
      <c r="E172" s="14"/>
      <c r="F172" s="14"/>
      <c r="G172" s="14"/>
      <c r="H172" s="14"/>
      <c r="I172" s="14"/>
      <c r="J172" s="14"/>
      <c r="K172" s="14"/>
    </row>
    <row r="173" spans="4:11" ht="15.75" customHeight="1" x14ac:dyDescent="0.2">
      <c r="D173" s="14"/>
      <c r="E173" s="14"/>
      <c r="F173" s="14"/>
      <c r="G173" s="14"/>
      <c r="H173" s="14"/>
      <c r="I173" s="14"/>
      <c r="J173" s="14"/>
      <c r="K173" s="14"/>
    </row>
    <row r="174" spans="4:11" ht="15.75" customHeight="1" x14ac:dyDescent="0.2">
      <c r="D174" s="14"/>
      <c r="E174" s="14"/>
      <c r="F174" s="14"/>
      <c r="G174" s="14"/>
      <c r="H174" s="14"/>
      <c r="I174" s="14"/>
      <c r="J174" s="14"/>
      <c r="K174" s="14"/>
    </row>
    <row r="175" spans="4:11" ht="15.75" customHeight="1" x14ac:dyDescent="0.2">
      <c r="D175" s="14"/>
      <c r="E175" s="14"/>
      <c r="F175" s="14"/>
      <c r="G175" s="14"/>
      <c r="H175" s="14"/>
      <c r="I175" s="14"/>
      <c r="J175" s="14"/>
      <c r="K175" s="14"/>
    </row>
    <row r="176" spans="4:11" ht="15.75" customHeight="1" x14ac:dyDescent="0.2">
      <c r="D176" s="14"/>
      <c r="E176" s="14"/>
      <c r="F176" s="14"/>
      <c r="G176" s="14"/>
      <c r="H176" s="14"/>
      <c r="I176" s="14"/>
      <c r="J176" s="14"/>
      <c r="K176" s="14"/>
    </row>
    <row r="177" spans="4:11" ht="15.75" customHeight="1" x14ac:dyDescent="0.2">
      <c r="D177" s="14"/>
      <c r="E177" s="14"/>
      <c r="F177" s="14"/>
      <c r="G177" s="14"/>
      <c r="H177" s="14"/>
      <c r="I177" s="14"/>
      <c r="J177" s="14"/>
      <c r="K177" s="14"/>
    </row>
    <row r="178" spans="4:11" ht="15.75" customHeight="1" x14ac:dyDescent="0.2">
      <c r="D178" s="14"/>
      <c r="E178" s="14"/>
      <c r="F178" s="14"/>
      <c r="G178" s="14"/>
      <c r="H178" s="14"/>
      <c r="I178" s="14"/>
      <c r="J178" s="14"/>
      <c r="K178" s="14"/>
    </row>
    <row r="179" spans="4:11" ht="15.75" customHeight="1" x14ac:dyDescent="0.2">
      <c r="D179" s="14"/>
      <c r="E179" s="14"/>
      <c r="F179" s="14"/>
      <c r="G179" s="14"/>
      <c r="H179" s="14"/>
      <c r="I179" s="14"/>
      <c r="J179" s="14"/>
      <c r="K179" s="14"/>
    </row>
    <row r="180" spans="4:11" ht="15.75" customHeight="1" x14ac:dyDescent="0.2">
      <c r="D180" s="14"/>
      <c r="E180" s="14"/>
      <c r="F180" s="14"/>
      <c r="G180" s="14"/>
      <c r="H180" s="14"/>
      <c r="I180" s="14"/>
      <c r="J180" s="14"/>
      <c r="K180" s="14"/>
    </row>
    <row r="181" spans="4:11" ht="15.75" customHeight="1" x14ac:dyDescent="0.2">
      <c r="D181" s="14"/>
      <c r="E181" s="14"/>
      <c r="F181" s="14"/>
      <c r="G181" s="14"/>
      <c r="H181" s="14"/>
      <c r="I181" s="14"/>
      <c r="J181" s="14"/>
      <c r="K181" s="14"/>
    </row>
    <row r="182" spans="4:11" ht="15.75" customHeight="1" x14ac:dyDescent="0.2">
      <c r="D182" s="14"/>
      <c r="E182" s="14"/>
      <c r="F182" s="14"/>
      <c r="G182" s="14"/>
      <c r="H182" s="14"/>
      <c r="I182" s="14"/>
      <c r="J182" s="14"/>
      <c r="K182" s="14"/>
    </row>
    <row r="183" spans="4:11" ht="15.75" customHeight="1" x14ac:dyDescent="0.2">
      <c r="D183" s="14"/>
      <c r="E183" s="14"/>
      <c r="F183" s="14"/>
      <c r="G183" s="14"/>
      <c r="H183" s="14"/>
      <c r="I183" s="14"/>
      <c r="J183" s="14"/>
      <c r="K183" s="14"/>
    </row>
    <row r="184" spans="4:11" ht="15.75" customHeight="1" x14ac:dyDescent="0.2">
      <c r="D184" s="14"/>
      <c r="E184" s="14"/>
      <c r="F184" s="14"/>
      <c r="G184" s="14"/>
      <c r="H184" s="14"/>
      <c r="I184" s="14"/>
      <c r="J184" s="14"/>
      <c r="K184" s="14"/>
    </row>
    <row r="185" spans="4:11" ht="15.75" customHeight="1" x14ac:dyDescent="0.2">
      <c r="D185" s="14"/>
      <c r="E185" s="14"/>
      <c r="F185" s="14"/>
      <c r="G185" s="14"/>
      <c r="H185" s="14"/>
      <c r="I185" s="14"/>
      <c r="J185" s="14"/>
      <c r="K185" s="14"/>
    </row>
    <row r="186" spans="4:11" ht="15.75" customHeight="1" x14ac:dyDescent="0.2">
      <c r="D186" s="14"/>
      <c r="E186" s="14"/>
      <c r="F186" s="14"/>
      <c r="G186" s="14"/>
      <c r="H186" s="14"/>
      <c r="I186" s="14"/>
      <c r="J186" s="14"/>
      <c r="K186" s="14"/>
    </row>
    <row r="187" spans="4:11" ht="15.75" customHeight="1" x14ac:dyDescent="0.2">
      <c r="D187" s="14"/>
      <c r="E187" s="14"/>
      <c r="F187" s="14"/>
      <c r="G187" s="14"/>
      <c r="H187" s="14"/>
      <c r="I187" s="14"/>
      <c r="J187" s="14"/>
      <c r="K187" s="14"/>
    </row>
    <row r="188" spans="4:11" ht="15.75" customHeight="1" x14ac:dyDescent="0.2">
      <c r="D188" s="14"/>
      <c r="E188" s="14"/>
      <c r="F188" s="14"/>
      <c r="G188" s="14"/>
      <c r="H188" s="14"/>
      <c r="I188" s="14"/>
      <c r="J188" s="14"/>
      <c r="K188" s="14"/>
    </row>
    <row r="189" spans="4:11" ht="15.75" customHeight="1" x14ac:dyDescent="0.2">
      <c r="D189" s="14"/>
      <c r="E189" s="14"/>
      <c r="F189" s="14"/>
      <c r="G189" s="14"/>
      <c r="H189" s="14"/>
      <c r="I189" s="14"/>
      <c r="J189" s="14"/>
      <c r="K189" s="14"/>
    </row>
    <row r="190" spans="4:11" ht="15.75" customHeight="1" x14ac:dyDescent="0.2">
      <c r="D190" s="14"/>
      <c r="E190" s="14"/>
      <c r="F190" s="14"/>
      <c r="G190" s="14"/>
      <c r="H190" s="14"/>
      <c r="I190" s="14"/>
      <c r="J190" s="14"/>
      <c r="K190" s="14"/>
    </row>
    <row r="191" spans="4:11" ht="15.75" customHeight="1" x14ac:dyDescent="0.2">
      <c r="D191" s="14"/>
      <c r="E191" s="14"/>
      <c r="F191" s="14"/>
      <c r="G191" s="14"/>
      <c r="H191" s="14"/>
      <c r="I191" s="14"/>
      <c r="J191" s="14"/>
      <c r="K191" s="14"/>
    </row>
    <row r="192" spans="4:11" ht="15.75" customHeight="1" x14ac:dyDescent="0.2">
      <c r="D192" s="14"/>
      <c r="E192" s="14"/>
      <c r="F192" s="14"/>
      <c r="G192" s="14"/>
      <c r="H192" s="14"/>
      <c r="I192" s="14"/>
      <c r="J192" s="14"/>
      <c r="K192" s="14"/>
    </row>
    <row r="193" spans="4:11" ht="15.75" customHeight="1" x14ac:dyDescent="0.2">
      <c r="D193" s="14"/>
      <c r="E193" s="14"/>
      <c r="F193" s="14"/>
      <c r="G193" s="14"/>
      <c r="H193" s="14"/>
      <c r="I193" s="14"/>
      <c r="J193" s="14"/>
      <c r="K193" s="14"/>
    </row>
    <row r="194" spans="4:11" ht="15.75" customHeight="1" x14ac:dyDescent="0.2">
      <c r="D194" s="14"/>
      <c r="E194" s="14"/>
      <c r="F194" s="14"/>
      <c r="G194" s="14"/>
      <c r="H194" s="14"/>
      <c r="I194" s="14"/>
      <c r="J194" s="14"/>
      <c r="K194" s="14"/>
    </row>
    <row r="195" spans="4:11" ht="15.75" customHeight="1" x14ac:dyDescent="0.2">
      <c r="D195" s="14"/>
      <c r="E195" s="14"/>
      <c r="F195" s="14"/>
      <c r="G195" s="14"/>
      <c r="H195" s="14"/>
      <c r="I195" s="14"/>
      <c r="J195" s="14"/>
      <c r="K195" s="14"/>
    </row>
    <row r="196" spans="4:11" ht="15.75" customHeight="1" x14ac:dyDescent="0.2">
      <c r="D196" s="14"/>
      <c r="E196" s="14"/>
      <c r="F196" s="14"/>
      <c r="G196" s="14"/>
      <c r="H196" s="14"/>
      <c r="I196" s="14"/>
      <c r="J196" s="14"/>
      <c r="K196" s="14"/>
    </row>
    <row r="197" spans="4:11" ht="15.75" customHeight="1" x14ac:dyDescent="0.2">
      <c r="D197" s="14"/>
      <c r="E197" s="14"/>
      <c r="F197" s="14"/>
      <c r="G197" s="14"/>
      <c r="H197" s="14"/>
      <c r="I197" s="14"/>
      <c r="J197" s="14"/>
      <c r="K197" s="14"/>
    </row>
    <row r="198" spans="4:11" ht="15.75" customHeight="1" x14ac:dyDescent="0.2">
      <c r="D198" s="14"/>
      <c r="E198" s="14"/>
      <c r="F198" s="14"/>
      <c r="G198" s="14"/>
      <c r="H198" s="14"/>
      <c r="I198" s="14"/>
      <c r="J198" s="14"/>
      <c r="K198" s="14"/>
    </row>
    <row r="199" spans="4:11" ht="15.75" customHeight="1" x14ac:dyDescent="0.2">
      <c r="D199" s="14"/>
      <c r="E199" s="14"/>
      <c r="F199" s="14"/>
      <c r="G199" s="14"/>
      <c r="H199" s="14"/>
      <c r="I199" s="14"/>
      <c r="J199" s="14"/>
      <c r="K199" s="14"/>
    </row>
    <row r="200" spans="4:11" ht="15.75" customHeight="1" x14ac:dyDescent="0.2">
      <c r="D200" s="14"/>
      <c r="E200" s="14"/>
      <c r="F200" s="14"/>
      <c r="G200" s="14"/>
      <c r="H200" s="14"/>
      <c r="I200" s="14"/>
      <c r="J200" s="14"/>
      <c r="K200" s="14"/>
    </row>
    <row r="201" spans="4:11" ht="15.75" customHeight="1" x14ac:dyDescent="0.2">
      <c r="D201" s="14"/>
      <c r="E201" s="14"/>
      <c r="F201" s="14"/>
      <c r="G201" s="14"/>
      <c r="H201" s="14"/>
      <c r="I201" s="14"/>
      <c r="J201" s="14"/>
      <c r="K201" s="14"/>
    </row>
    <row r="202" spans="4:11" ht="15.75" customHeight="1" x14ac:dyDescent="0.2">
      <c r="D202" s="14"/>
      <c r="E202" s="14"/>
      <c r="F202" s="14"/>
      <c r="G202" s="14"/>
      <c r="H202" s="14"/>
      <c r="I202" s="14"/>
      <c r="J202" s="14"/>
      <c r="K202" s="14"/>
    </row>
    <row r="203" spans="4:11" ht="15.75" customHeight="1" x14ac:dyDescent="0.2">
      <c r="D203" s="14"/>
      <c r="E203" s="14"/>
      <c r="F203" s="14"/>
      <c r="G203" s="14"/>
      <c r="H203" s="14"/>
      <c r="I203" s="14"/>
      <c r="J203" s="14"/>
      <c r="K203" s="14"/>
    </row>
    <row r="204" spans="4:11" ht="15.75" customHeight="1" x14ac:dyDescent="0.2">
      <c r="D204" s="14"/>
      <c r="E204" s="14"/>
      <c r="F204" s="14"/>
      <c r="G204" s="14"/>
      <c r="H204" s="14"/>
      <c r="I204" s="14"/>
      <c r="J204" s="14"/>
      <c r="K204" s="14"/>
    </row>
    <row r="205" spans="4:11" ht="15.75" customHeight="1" x14ac:dyDescent="0.2">
      <c r="D205" s="14"/>
      <c r="E205" s="14"/>
      <c r="F205" s="14"/>
      <c r="G205" s="14"/>
      <c r="H205" s="14"/>
      <c r="I205" s="14"/>
      <c r="J205" s="14"/>
      <c r="K205" s="14"/>
    </row>
    <row r="206" spans="4:11" ht="15.75" customHeight="1" x14ac:dyDescent="0.2">
      <c r="D206" s="14"/>
      <c r="E206" s="14"/>
      <c r="F206" s="14"/>
      <c r="G206" s="14"/>
      <c r="H206" s="14"/>
      <c r="I206" s="14"/>
      <c r="J206" s="14"/>
      <c r="K206" s="14"/>
    </row>
    <row r="207" spans="4:11" ht="15.75" customHeight="1" x14ac:dyDescent="0.2">
      <c r="D207" s="14"/>
      <c r="E207" s="14"/>
      <c r="F207" s="14"/>
      <c r="G207" s="14"/>
      <c r="H207" s="14"/>
      <c r="I207" s="14"/>
      <c r="J207" s="14"/>
      <c r="K207" s="14"/>
    </row>
    <row r="208" spans="4:11" ht="15.75" customHeight="1" x14ac:dyDescent="0.2">
      <c r="D208" s="14"/>
      <c r="E208" s="14"/>
      <c r="F208" s="14"/>
      <c r="G208" s="14"/>
      <c r="H208" s="14"/>
      <c r="I208" s="14"/>
      <c r="J208" s="14"/>
      <c r="K208" s="14"/>
    </row>
    <row r="209" spans="4:11" ht="15.75" customHeight="1" x14ac:dyDescent="0.2">
      <c r="D209" s="14"/>
      <c r="E209" s="14"/>
      <c r="F209" s="14"/>
      <c r="G209" s="14"/>
      <c r="H209" s="14"/>
      <c r="I209" s="14"/>
      <c r="J209" s="14"/>
      <c r="K209" s="14"/>
    </row>
    <row r="210" spans="4:11" ht="15.75" customHeight="1" x14ac:dyDescent="0.2">
      <c r="D210" s="14"/>
      <c r="E210" s="14"/>
      <c r="F210" s="14"/>
      <c r="G210" s="14"/>
      <c r="H210" s="14"/>
      <c r="I210" s="14"/>
      <c r="J210" s="14"/>
      <c r="K210" s="14"/>
    </row>
    <row r="211" spans="4:11" ht="15.75" customHeight="1" x14ac:dyDescent="0.2">
      <c r="D211" s="14"/>
      <c r="E211" s="14"/>
      <c r="F211" s="14"/>
      <c r="G211" s="14"/>
      <c r="H211" s="14"/>
      <c r="I211" s="14"/>
      <c r="J211" s="14"/>
      <c r="K211" s="14"/>
    </row>
    <row r="212" spans="4:11" ht="15.75" customHeight="1" x14ac:dyDescent="0.2">
      <c r="D212" s="14"/>
      <c r="E212" s="14"/>
      <c r="F212" s="14"/>
      <c r="G212" s="14"/>
      <c r="H212" s="14"/>
      <c r="I212" s="14"/>
      <c r="J212" s="14"/>
      <c r="K212" s="14"/>
    </row>
    <row r="213" spans="4:11" ht="15.75" customHeight="1" x14ac:dyDescent="0.2">
      <c r="D213" s="14"/>
      <c r="E213" s="14"/>
      <c r="F213" s="14"/>
      <c r="G213" s="14"/>
      <c r="H213" s="14"/>
      <c r="I213" s="14"/>
      <c r="J213" s="14"/>
      <c r="K213" s="14"/>
    </row>
    <row r="214" spans="4:11" ht="15.75" customHeight="1" x14ac:dyDescent="0.2">
      <c r="D214" s="14"/>
      <c r="E214" s="14"/>
      <c r="F214" s="14"/>
      <c r="G214" s="14"/>
      <c r="H214" s="14"/>
      <c r="I214" s="14"/>
      <c r="J214" s="14"/>
      <c r="K214" s="14"/>
    </row>
    <row r="215" spans="4:11" ht="15.75" customHeight="1" x14ac:dyDescent="0.2">
      <c r="D215" s="14"/>
      <c r="E215" s="14"/>
      <c r="F215" s="14"/>
      <c r="G215" s="14"/>
      <c r="H215" s="14"/>
      <c r="I215" s="14"/>
      <c r="J215" s="14"/>
      <c r="K215" s="14"/>
    </row>
    <row r="216" spans="4:11" ht="15.75" customHeight="1" x14ac:dyDescent="0.2">
      <c r="D216" s="14"/>
      <c r="E216" s="14"/>
      <c r="F216" s="14"/>
      <c r="G216" s="14"/>
      <c r="H216" s="14"/>
      <c r="I216" s="14"/>
      <c r="J216" s="14"/>
      <c r="K216" s="14"/>
    </row>
    <row r="217" spans="4:11" ht="15.75" customHeight="1" x14ac:dyDescent="0.2">
      <c r="D217" s="14"/>
      <c r="E217" s="14"/>
      <c r="F217" s="14"/>
      <c r="G217" s="14"/>
      <c r="H217" s="14"/>
      <c r="I217" s="14"/>
      <c r="J217" s="14"/>
      <c r="K217" s="14"/>
    </row>
    <row r="218" spans="4:11" ht="15.75" customHeight="1" x14ac:dyDescent="0.2">
      <c r="D218" s="14"/>
      <c r="E218" s="14"/>
      <c r="F218" s="14"/>
      <c r="G218" s="14"/>
      <c r="H218" s="14"/>
      <c r="I218" s="14"/>
      <c r="J218" s="14"/>
      <c r="K218" s="14"/>
    </row>
    <row r="219" spans="4:11" ht="15.75" customHeight="1" x14ac:dyDescent="0.2">
      <c r="D219" s="14"/>
      <c r="E219" s="14"/>
      <c r="F219" s="14"/>
      <c r="G219" s="14"/>
      <c r="H219" s="14"/>
      <c r="I219" s="14"/>
      <c r="J219" s="14"/>
      <c r="K219" s="14"/>
    </row>
    <row r="220" spans="4:11" ht="15.75" customHeight="1" x14ac:dyDescent="0.2">
      <c r="D220" s="14"/>
      <c r="E220" s="14"/>
      <c r="F220" s="14"/>
      <c r="G220" s="14"/>
      <c r="H220" s="14"/>
      <c r="I220" s="14"/>
      <c r="J220" s="14"/>
      <c r="K220" s="14"/>
    </row>
    <row r="221" spans="4:11" ht="15.75" customHeight="1" x14ac:dyDescent="0.2">
      <c r="D221" s="14"/>
      <c r="E221" s="14"/>
      <c r="F221" s="14"/>
      <c r="G221" s="14"/>
      <c r="H221" s="14"/>
      <c r="I221" s="14"/>
      <c r="J221" s="14"/>
      <c r="K221" s="14"/>
    </row>
    <row r="222" spans="4:11" ht="15.75" customHeight="1" x14ac:dyDescent="0.2">
      <c r="D222" s="14"/>
      <c r="E222" s="14"/>
      <c r="F222" s="14"/>
      <c r="G222" s="14"/>
      <c r="H222" s="14"/>
      <c r="I222" s="14"/>
      <c r="J222" s="14"/>
      <c r="K222" s="14"/>
    </row>
    <row r="223" spans="4:11" ht="15.75" customHeight="1" x14ac:dyDescent="0.2">
      <c r="D223" s="14"/>
      <c r="E223" s="14"/>
      <c r="F223" s="14"/>
      <c r="G223" s="14"/>
      <c r="H223" s="14"/>
      <c r="I223" s="14"/>
      <c r="J223" s="14"/>
      <c r="K223" s="14"/>
    </row>
    <row r="224" spans="4:11" ht="15.75" customHeight="1" x14ac:dyDescent="0.2">
      <c r="D224" s="14"/>
      <c r="E224" s="14"/>
      <c r="F224" s="14"/>
      <c r="G224" s="14"/>
      <c r="H224" s="14"/>
      <c r="I224" s="14"/>
      <c r="J224" s="14"/>
      <c r="K224" s="14"/>
    </row>
    <row r="225" spans="4:11" ht="15.75" customHeight="1" x14ac:dyDescent="0.2">
      <c r="D225" s="14"/>
      <c r="E225" s="14"/>
      <c r="F225" s="14"/>
      <c r="G225" s="14"/>
      <c r="H225" s="14"/>
      <c r="I225" s="14"/>
      <c r="J225" s="14"/>
      <c r="K225" s="14"/>
    </row>
    <row r="226" spans="4:11" ht="15.75" customHeight="1" x14ac:dyDescent="0.2">
      <c r="D226" s="14"/>
      <c r="E226" s="14"/>
      <c r="F226" s="14"/>
      <c r="G226" s="14"/>
      <c r="H226" s="14"/>
      <c r="I226" s="14"/>
      <c r="J226" s="14"/>
      <c r="K226" s="14"/>
    </row>
    <row r="227" spans="4:11" ht="15.75" customHeight="1" x14ac:dyDescent="0.2">
      <c r="D227" s="14"/>
      <c r="E227" s="14"/>
      <c r="F227" s="14"/>
      <c r="G227" s="14"/>
      <c r="H227" s="14"/>
      <c r="I227" s="14"/>
      <c r="J227" s="14"/>
      <c r="K227" s="14"/>
    </row>
    <row r="228" spans="4:11" ht="15.75" customHeight="1" x14ac:dyDescent="0.2">
      <c r="D228" s="14"/>
      <c r="E228" s="14"/>
      <c r="F228" s="14"/>
      <c r="G228" s="14"/>
      <c r="H228" s="14"/>
      <c r="I228" s="14"/>
      <c r="J228" s="14"/>
      <c r="K228" s="14"/>
    </row>
    <row r="229" spans="4:11" ht="15.75" customHeight="1" x14ac:dyDescent="0.2">
      <c r="D229" s="14"/>
      <c r="E229" s="14"/>
      <c r="F229" s="14"/>
      <c r="G229" s="14"/>
      <c r="H229" s="14"/>
      <c r="I229" s="14"/>
      <c r="J229" s="14"/>
      <c r="K229" s="14"/>
    </row>
    <row r="230" spans="4:11" ht="15.75" customHeight="1" x14ac:dyDescent="0.2"/>
    <row r="231" spans="4:11" ht="15.75" customHeight="1" x14ac:dyDescent="0.2"/>
    <row r="232" spans="4:11" ht="15.75" customHeight="1" x14ac:dyDescent="0.2"/>
    <row r="233" spans="4:11" ht="15.75" customHeight="1" x14ac:dyDescent="0.2"/>
    <row r="234" spans="4:11" ht="15.75" customHeight="1" x14ac:dyDescent="0.2"/>
    <row r="235" spans="4:11" ht="15.75" customHeight="1" x14ac:dyDescent="0.2"/>
    <row r="236" spans="4:11" ht="15.75" customHeight="1" x14ac:dyDescent="0.2"/>
    <row r="237" spans="4:11" ht="15.75" customHeight="1" x14ac:dyDescent="0.2"/>
    <row r="238" spans="4:11" ht="15.75" customHeight="1" x14ac:dyDescent="0.2"/>
    <row r="239" spans="4:11" ht="15.75" customHeight="1" x14ac:dyDescent="0.2"/>
    <row r="240" spans="4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</sheetData>
  <sortState xmlns:xlrd2="http://schemas.microsoft.com/office/spreadsheetml/2017/richdata2" ref="B37:L42">
    <sortCondition descending="1" ref="L37:L42"/>
  </sortState>
  <mergeCells count="7">
    <mergeCell ref="A35:L35"/>
    <mergeCell ref="B26:C26"/>
    <mergeCell ref="A2:M2"/>
    <mergeCell ref="B3:C3"/>
    <mergeCell ref="A12:L12"/>
    <mergeCell ref="B13:C13"/>
    <mergeCell ref="A25:M25"/>
  </mergeCells>
  <printOptions horizontalCentered="1"/>
  <pageMargins left="0.25" right="0.25" top="0.25" bottom="0.25" header="0" footer="0"/>
  <pageSetup scale="98" orientation="portrait" r:id="rId1"/>
  <rowBreaks count="1" manualBreakCount="1">
    <brk id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79"/>
  <sheetViews>
    <sheetView zoomScale="85" zoomScaleNormal="85" workbookViewId="0">
      <selection activeCell="A4" sqref="A4:A13"/>
    </sheetView>
  </sheetViews>
  <sheetFormatPr baseColWidth="10" defaultColWidth="14.5" defaultRowHeight="15" customHeight="1" x14ac:dyDescent="0.2"/>
  <cols>
    <col min="1" max="1" width="16.1640625" style="7" customWidth="1"/>
    <col min="2" max="2" width="10.5" style="7" customWidth="1"/>
    <col min="3" max="4" width="10.83203125" style="7" customWidth="1"/>
    <col min="5" max="7" width="16.83203125" style="7" customWidth="1"/>
    <col min="8" max="8" width="5" style="7" customWidth="1"/>
    <col min="9" max="9" width="4.1640625" style="7" customWidth="1"/>
    <col min="10" max="11" width="14.5" style="7"/>
    <col min="12" max="12" width="9.1640625" style="7" hidden="1" customWidth="1"/>
    <col min="13" max="13" width="14.5" style="7"/>
    <col min="14" max="15" width="0" style="7" hidden="1" customWidth="1"/>
    <col min="16" max="16384" width="14.5" style="7"/>
  </cols>
  <sheetData>
    <row r="1" spans="1:15" ht="15.75" customHeight="1" x14ac:dyDescent="0.2">
      <c r="A1" s="198">
        <v>45885</v>
      </c>
      <c r="B1" s="198"/>
      <c r="C1" s="198"/>
      <c r="D1" s="198"/>
      <c r="E1" s="198"/>
      <c r="F1" s="15"/>
      <c r="G1" s="15"/>
      <c r="H1" s="15"/>
      <c r="I1" s="15"/>
    </row>
    <row r="2" spans="1:15" ht="15.75" customHeight="1" x14ac:dyDescent="0.2">
      <c r="A2" s="210" t="s">
        <v>42</v>
      </c>
      <c r="B2" s="202"/>
      <c r="C2" s="202"/>
      <c r="D2" s="202"/>
      <c r="E2" s="202"/>
      <c r="F2" s="202"/>
      <c r="G2" s="203"/>
      <c r="H2" s="26"/>
      <c r="I2" s="15"/>
    </row>
    <row r="3" spans="1:15" ht="15.75" customHeight="1" x14ac:dyDescent="0.2">
      <c r="A3" s="211" t="s">
        <v>0</v>
      </c>
      <c r="B3" s="200"/>
      <c r="C3" s="9" t="s">
        <v>6</v>
      </c>
      <c r="D3" s="95" t="s">
        <v>7</v>
      </c>
      <c r="E3" s="9" t="s">
        <v>8</v>
      </c>
      <c r="F3" s="9" t="s">
        <v>2</v>
      </c>
      <c r="G3" s="9" t="s">
        <v>3</v>
      </c>
      <c r="H3" s="27"/>
      <c r="I3" s="15"/>
      <c r="J3" s="103"/>
      <c r="K3" s="103"/>
      <c r="L3" s="18"/>
      <c r="M3" s="103"/>
      <c r="N3" s="18"/>
      <c r="O3" s="18"/>
    </row>
    <row r="4" spans="1:15" ht="15.75" customHeight="1" x14ac:dyDescent="0.2">
      <c r="A4" s="61" t="s">
        <v>54</v>
      </c>
      <c r="B4" s="61" t="s">
        <v>90</v>
      </c>
      <c r="C4" s="72">
        <v>25.06</v>
      </c>
      <c r="D4" s="72" t="s">
        <v>93</v>
      </c>
      <c r="E4" s="72">
        <f>IF(SUM(C4:D4)=0,"",SUM(C4:D4))</f>
        <v>25.06</v>
      </c>
      <c r="F4" s="8">
        <f>IFERROR(RANK(E4,$E$4:$E$18,1)," ")</f>
        <v>1</v>
      </c>
      <c r="G4" s="9">
        <v>10</v>
      </c>
      <c r="H4" s="27"/>
      <c r="I4" s="15"/>
      <c r="J4" s="103"/>
      <c r="K4" s="103"/>
      <c r="L4" s="18"/>
      <c r="M4" s="19"/>
      <c r="N4" s="18"/>
      <c r="O4" s="18"/>
    </row>
    <row r="5" spans="1:15" ht="15.75" customHeight="1" x14ac:dyDescent="0.2">
      <c r="A5" s="61" t="s">
        <v>91</v>
      </c>
      <c r="B5" s="61" t="s">
        <v>92</v>
      </c>
      <c r="C5" s="72">
        <v>25.18</v>
      </c>
      <c r="D5" s="72" t="s">
        <v>93</v>
      </c>
      <c r="E5" s="72">
        <f t="shared" ref="E5:E18" si="0">IF(SUM(C5:D5)=0,"",SUM(C5:D5))</f>
        <v>25.18</v>
      </c>
      <c r="F5" s="8">
        <f t="shared" ref="F5:F18" si="1">IFERROR(RANK(E5,$E$4:$E$18,1)," ")</f>
        <v>2</v>
      </c>
      <c r="G5" s="9">
        <v>9</v>
      </c>
      <c r="H5" s="27"/>
      <c r="I5" s="15"/>
      <c r="J5" s="103"/>
      <c r="K5" s="103"/>
      <c r="L5" s="18"/>
      <c r="M5" s="19"/>
      <c r="N5" s="18"/>
      <c r="O5" s="18"/>
    </row>
    <row r="6" spans="1:15" ht="15.75" customHeight="1" x14ac:dyDescent="0.2">
      <c r="A6" s="61" t="s">
        <v>89</v>
      </c>
      <c r="B6" s="61" t="s">
        <v>56</v>
      </c>
      <c r="C6" s="72">
        <v>36.39</v>
      </c>
      <c r="D6" s="72" t="s">
        <v>93</v>
      </c>
      <c r="E6" s="72">
        <f t="shared" si="0"/>
        <v>36.39</v>
      </c>
      <c r="F6" s="8">
        <f t="shared" si="1"/>
        <v>3</v>
      </c>
      <c r="G6" s="9">
        <v>8</v>
      </c>
      <c r="H6" s="27"/>
      <c r="I6" s="15"/>
      <c r="J6" s="103"/>
      <c r="K6" s="103"/>
      <c r="L6" s="18"/>
      <c r="M6" s="19"/>
      <c r="N6" s="18"/>
      <c r="O6" s="18"/>
    </row>
    <row r="7" spans="1:15" ht="15.75" customHeight="1" x14ac:dyDescent="0.2">
      <c r="A7" s="61" t="s">
        <v>72</v>
      </c>
      <c r="B7" s="61" t="s">
        <v>73</v>
      </c>
      <c r="C7" s="72">
        <v>36.729999999999997</v>
      </c>
      <c r="D7" s="72" t="s">
        <v>93</v>
      </c>
      <c r="E7" s="72">
        <f t="shared" si="0"/>
        <v>36.729999999999997</v>
      </c>
      <c r="F7" s="8">
        <f t="shared" si="1"/>
        <v>4</v>
      </c>
      <c r="G7" s="9">
        <v>7</v>
      </c>
      <c r="H7" s="27"/>
      <c r="I7" s="15"/>
      <c r="J7" s="103"/>
      <c r="K7" s="103"/>
      <c r="L7" s="18"/>
      <c r="M7" s="19"/>
      <c r="N7" s="18"/>
      <c r="O7" s="18"/>
    </row>
    <row r="8" spans="1:15" ht="15.75" customHeight="1" x14ac:dyDescent="0.2">
      <c r="A8" s="61" t="s">
        <v>137</v>
      </c>
      <c r="B8" s="61" t="s">
        <v>138</v>
      </c>
      <c r="C8" s="72">
        <v>38.909999999999997</v>
      </c>
      <c r="D8" s="72" t="s">
        <v>93</v>
      </c>
      <c r="E8" s="72">
        <f t="shared" si="0"/>
        <v>38.909999999999997</v>
      </c>
      <c r="F8" s="8">
        <f t="shared" si="1"/>
        <v>5</v>
      </c>
      <c r="G8" s="9">
        <v>6</v>
      </c>
      <c r="H8" s="27"/>
      <c r="I8" s="15"/>
      <c r="J8" s="103"/>
      <c r="K8" s="103"/>
      <c r="L8" s="18"/>
      <c r="M8" s="19"/>
      <c r="N8" s="18"/>
      <c r="O8" s="18"/>
    </row>
    <row r="9" spans="1:15" ht="15.75" customHeight="1" x14ac:dyDescent="0.2">
      <c r="A9" s="61" t="s">
        <v>80</v>
      </c>
      <c r="B9" s="61" t="s">
        <v>81</v>
      </c>
      <c r="C9" s="72">
        <v>39.26</v>
      </c>
      <c r="D9" s="72" t="s">
        <v>93</v>
      </c>
      <c r="E9" s="72">
        <f t="shared" si="0"/>
        <v>39.26</v>
      </c>
      <c r="F9" s="8">
        <f t="shared" si="1"/>
        <v>6</v>
      </c>
      <c r="G9" s="9">
        <v>5</v>
      </c>
      <c r="H9" s="27"/>
      <c r="I9" s="15"/>
      <c r="J9" s="103"/>
      <c r="K9" s="103"/>
      <c r="L9" s="18"/>
      <c r="M9" s="19"/>
      <c r="N9" s="18"/>
      <c r="O9" s="18"/>
    </row>
    <row r="10" spans="1:15" ht="15.75" customHeight="1" x14ac:dyDescent="0.2">
      <c r="A10" s="61" t="s">
        <v>150</v>
      </c>
      <c r="B10" s="61" t="s">
        <v>151</v>
      </c>
      <c r="C10" s="72">
        <v>42.17</v>
      </c>
      <c r="D10" s="72"/>
      <c r="E10" s="72">
        <f t="shared" ref="E10:E15" si="2">IF(SUM(C10:D10)=0,"",SUM(C10:D10))</f>
        <v>42.17</v>
      </c>
      <c r="F10" s="8">
        <f t="shared" si="1"/>
        <v>7</v>
      </c>
      <c r="G10" s="9">
        <v>4</v>
      </c>
      <c r="H10" s="27"/>
      <c r="I10" s="15"/>
      <c r="J10" s="103"/>
      <c r="K10" s="103"/>
      <c r="L10" s="18"/>
      <c r="M10" s="19"/>
      <c r="N10" s="18"/>
      <c r="O10" s="18"/>
    </row>
    <row r="11" spans="1:15" ht="15.75" customHeight="1" x14ac:dyDescent="0.2">
      <c r="A11" s="61" t="s">
        <v>99</v>
      </c>
      <c r="B11" s="61" t="s">
        <v>84</v>
      </c>
      <c r="C11" s="72">
        <v>46.84</v>
      </c>
      <c r="D11" s="72"/>
      <c r="E11" s="72">
        <f t="shared" si="2"/>
        <v>46.84</v>
      </c>
      <c r="F11" s="8">
        <f t="shared" si="1"/>
        <v>8</v>
      </c>
      <c r="G11" s="9">
        <v>3</v>
      </c>
      <c r="H11" s="27"/>
      <c r="I11" s="15"/>
      <c r="J11" s="103"/>
      <c r="K11" s="103"/>
      <c r="L11" s="18"/>
      <c r="M11" s="19"/>
      <c r="N11" s="18"/>
      <c r="O11" s="18"/>
    </row>
    <row r="12" spans="1:15" ht="15.75" customHeight="1" x14ac:dyDescent="0.2">
      <c r="A12" s="61" t="s">
        <v>97</v>
      </c>
      <c r="B12" s="61" t="s">
        <v>67</v>
      </c>
      <c r="C12" s="72">
        <v>44.73</v>
      </c>
      <c r="D12" s="72">
        <v>10</v>
      </c>
      <c r="E12" s="72">
        <f t="shared" si="2"/>
        <v>54.73</v>
      </c>
      <c r="F12" s="8">
        <f t="shared" si="1"/>
        <v>9</v>
      </c>
      <c r="G12" s="9">
        <v>2</v>
      </c>
      <c r="H12" s="27"/>
      <c r="I12" s="15"/>
      <c r="J12" s="103"/>
      <c r="K12" s="103"/>
      <c r="L12" s="18"/>
      <c r="M12" s="19"/>
      <c r="N12" s="18"/>
      <c r="O12" s="18"/>
    </row>
    <row r="13" spans="1:15" ht="15.75" customHeight="1" x14ac:dyDescent="0.2">
      <c r="A13" s="61" t="s">
        <v>114</v>
      </c>
      <c r="B13" s="61" t="s">
        <v>115</v>
      </c>
      <c r="C13" s="72">
        <v>46.43</v>
      </c>
      <c r="D13" s="72">
        <v>10</v>
      </c>
      <c r="E13" s="72">
        <f t="shared" si="2"/>
        <v>56.43</v>
      </c>
      <c r="F13" s="8">
        <f t="shared" si="1"/>
        <v>10</v>
      </c>
      <c r="G13" s="9">
        <v>1</v>
      </c>
      <c r="H13" s="27"/>
      <c r="I13" s="15"/>
      <c r="J13" s="103"/>
      <c r="K13" s="103"/>
      <c r="L13" s="18"/>
      <c r="M13" s="19"/>
      <c r="N13" s="18"/>
      <c r="O13" s="18"/>
    </row>
    <row r="14" spans="1:15" ht="15.75" customHeight="1" x14ac:dyDescent="0.2">
      <c r="A14" s="61" t="s">
        <v>75</v>
      </c>
      <c r="B14" s="61" t="s">
        <v>76</v>
      </c>
      <c r="C14" s="72" t="s">
        <v>156</v>
      </c>
      <c r="D14" s="72"/>
      <c r="E14" s="72" t="str">
        <f t="shared" si="2"/>
        <v/>
      </c>
      <c r="F14" s="8" t="str">
        <f t="shared" si="1"/>
        <v xml:space="preserve"> </v>
      </c>
      <c r="G14" s="9"/>
      <c r="H14" s="27"/>
      <c r="I14" s="15"/>
      <c r="J14" s="103"/>
      <c r="K14" s="103"/>
      <c r="L14" s="18"/>
      <c r="M14" s="19"/>
      <c r="N14" s="18"/>
      <c r="O14" s="18"/>
    </row>
    <row r="15" spans="1:15" ht="15.75" customHeight="1" x14ac:dyDescent="0.2">
      <c r="A15" s="61" t="s">
        <v>82</v>
      </c>
      <c r="B15" s="61" t="s">
        <v>81</v>
      </c>
      <c r="C15" s="72" t="s">
        <v>156</v>
      </c>
      <c r="D15" s="72"/>
      <c r="E15" s="72" t="str">
        <f t="shared" si="2"/>
        <v/>
      </c>
      <c r="F15" s="8" t="str">
        <f t="shared" si="1"/>
        <v xml:space="preserve"> </v>
      </c>
      <c r="G15" s="9"/>
      <c r="H15" s="15"/>
      <c r="I15" s="15"/>
      <c r="J15" s="103"/>
      <c r="K15" s="103"/>
      <c r="L15" s="18"/>
      <c r="M15" s="21"/>
      <c r="N15" s="18"/>
      <c r="O15" s="18"/>
    </row>
    <row r="16" spans="1:15" ht="15.75" customHeight="1" x14ac:dyDescent="0.2">
      <c r="A16" s="61" t="s">
        <v>108</v>
      </c>
      <c r="B16" s="61" t="s">
        <v>106</v>
      </c>
      <c r="C16" s="72" t="s">
        <v>156</v>
      </c>
      <c r="D16" s="28"/>
      <c r="E16" s="72" t="str">
        <f t="shared" si="0"/>
        <v/>
      </c>
      <c r="F16" s="8" t="str">
        <f t="shared" si="1"/>
        <v xml:space="preserve"> </v>
      </c>
      <c r="G16" s="9"/>
      <c r="H16" s="15"/>
      <c r="I16" s="15"/>
      <c r="J16" s="103"/>
      <c r="K16" s="103"/>
      <c r="L16" s="18"/>
      <c r="M16" s="21"/>
      <c r="N16" s="18"/>
      <c r="O16" s="18"/>
    </row>
    <row r="17" spans="1:15" ht="15.75" customHeight="1" x14ac:dyDescent="0.2">
      <c r="A17" s="61" t="s">
        <v>88</v>
      </c>
      <c r="B17" s="61" t="s">
        <v>55</v>
      </c>
      <c r="C17" s="72" t="s">
        <v>156</v>
      </c>
      <c r="D17" s="187"/>
      <c r="E17" s="72" t="str">
        <f t="shared" si="0"/>
        <v/>
      </c>
      <c r="F17" s="8" t="str">
        <f t="shared" si="1"/>
        <v xml:space="preserve"> </v>
      </c>
      <c r="G17" s="9"/>
      <c r="H17" s="15"/>
      <c r="I17" s="15"/>
    </row>
    <row r="18" spans="1:15" ht="15.75" customHeight="1" x14ac:dyDescent="0.2">
      <c r="A18" s="61" t="s">
        <v>83</v>
      </c>
      <c r="B18" s="61" t="s">
        <v>84</v>
      </c>
      <c r="C18" s="72" t="s">
        <v>156</v>
      </c>
      <c r="D18" s="28"/>
      <c r="E18" s="72" t="str">
        <f t="shared" si="0"/>
        <v/>
      </c>
      <c r="F18" s="8" t="str">
        <f t="shared" si="1"/>
        <v xml:space="preserve"> </v>
      </c>
      <c r="G18" s="9"/>
      <c r="H18" s="15"/>
      <c r="I18" s="15"/>
    </row>
    <row r="19" spans="1:15" ht="15.75" customHeight="1" x14ac:dyDescent="0.2">
      <c r="B19" s="91" t="str">
        <f>IF(SUM(C19, D19)=0,"", SUM(C19,D19))</f>
        <v/>
      </c>
      <c r="C19" s="91"/>
      <c r="D19" s="91"/>
      <c r="E19" s="91"/>
      <c r="F19" s="91"/>
      <c r="G19" s="91"/>
      <c r="H19" s="15"/>
      <c r="I19" s="15"/>
    </row>
    <row r="20" spans="1:15" ht="15.75" customHeight="1" x14ac:dyDescent="0.2">
      <c r="A20" s="205">
        <v>45886</v>
      </c>
      <c r="B20" s="205"/>
      <c r="C20" s="205"/>
      <c r="D20" s="205"/>
      <c r="E20" s="205"/>
      <c r="F20" s="15"/>
      <c r="G20" s="15"/>
      <c r="H20" s="15"/>
      <c r="I20" s="15"/>
    </row>
    <row r="21" spans="1:15" ht="15.75" customHeight="1" x14ac:dyDescent="0.2">
      <c r="A21" s="210" t="s">
        <v>42</v>
      </c>
      <c r="B21" s="202"/>
      <c r="C21" s="202"/>
      <c r="D21" s="202"/>
      <c r="E21" s="202"/>
      <c r="F21" s="202"/>
      <c r="G21" s="203"/>
      <c r="H21" s="15"/>
      <c r="I21" s="15"/>
    </row>
    <row r="22" spans="1:15" ht="15.75" customHeight="1" x14ac:dyDescent="0.2">
      <c r="A22" s="211" t="s">
        <v>0</v>
      </c>
      <c r="B22" s="200"/>
      <c r="C22" s="9" t="s">
        <v>6</v>
      </c>
      <c r="D22" s="9" t="s">
        <v>7</v>
      </c>
      <c r="E22" s="9" t="s">
        <v>8</v>
      </c>
      <c r="F22" s="9" t="s">
        <v>2</v>
      </c>
      <c r="G22" s="9" t="s">
        <v>3</v>
      </c>
      <c r="H22" s="15"/>
      <c r="I22" s="15"/>
      <c r="J22" s="18"/>
      <c r="K22" s="18"/>
      <c r="L22" s="18"/>
      <c r="M22" s="18"/>
      <c r="N22" s="18"/>
      <c r="O22" s="18"/>
    </row>
    <row r="23" spans="1:15" ht="15.75" customHeight="1" x14ac:dyDescent="0.2">
      <c r="A23" s="61" t="s">
        <v>89</v>
      </c>
      <c r="B23" s="61" t="s">
        <v>56</v>
      </c>
      <c r="C23" s="115">
        <v>13.82</v>
      </c>
      <c r="D23" s="28" t="s">
        <v>93</v>
      </c>
      <c r="E23" s="72">
        <f t="shared" ref="E23:E30" si="3">IF(SUM(C23:D23)=0,"",SUM(C23:D23))</f>
        <v>13.82</v>
      </c>
      <c r="F23" s="8">
        <f t="shared" ref="F23:F30" si="4">IFERROR(RANK(E23,$E$23:$E$38,1)," ")</f>
        <v>1</v>
      </c>
      <c r="G23" s="9">
        <v>10</v>
      </c>
      <c r="H23" s="15"/>
      <c r="I23" s="15"/>
      <c r="J23" s="103"/>
      <c r="K23" s="144"/>
      <c r="L23" s="18"/>
      <c r="M23" s="19"/>
      <c r="N23" s="103"/>
      <c r="O23" s="18"/>
    </row>
    <row r="24" spans="1:15" ht="15.75" customHeight="1" x14ac:dyDescent="0.2">
      <c r="A24" s="61" t="s">
        <v>80</v>
      </c>
      <c r="B24" s="61" t="s">
        <v>81</v>
      </c>
      <c r="C24" s="115">
        <v>9.57</v>
      </c>
      <c r="D24" s="28">
        <v>5</v>
      </c>
      <c r="E24" s="72">
        <f t="shared" si="3"/>
        <v>14.57</v>
      </c>
      <c r="F24" s="8">
        <f t="shared" si="4"/>
        <v>2</v>
      </c>
      <c r="G24" s="9">
        <v>9</v>
      </c>
      <c r="H24" s="15"/>
      <c r="I24" s="15"/>
      <c r="J24" s="103"/>
      <c r="K24" s="144"/>
      <c r="L24" s="18"/>
      <c r="M24" s="19"/>
      <c r="N24" s="103"/>
      <c r="O24" s="18"/>
    </row>
    <row r="25" spans="1:15" ht="15.75" customHeight="1" x14ac:dyDescent="0.2">
      <c r="A25" s="61" t="s">
        <v>54</v>
      </c>
      <c r="B25" s="61" t="s">
        <v>90</v>
      </c>
      <c r="C25" s="115">
        <v>23.79</v>
      </c>
      <c r="D25" s="28" t="s">
        <v>93</v>
      </c>
      <c r="E25" s="72">
        <f t="shared" si="3"/>
        <v>23.79</v>
      </c>
      <c r="F25" s="8">
        <f t="shared" si="4"/>
        <v>3</v>
      </c>
      <c r="G25" s="9">
        <v>8</v>
      </c>
      <c r="H25" s="15"/>
      <c r="I25" s="15"/>
      <c r="J25" s="103"/>
      <c r="K25" s="144"/>
      <c r="L25" s="18"/>
      <c r="M25" s="19"/>
      <c r="N25" s="103"/>
      <c r="O25" s="18"/>
    </row>
    <row r="26" spans="1:15" ht="15.75" customHeight="1" x14ac:dyDescent="0.2">
      <c r="A26" s="61" t="s">
        <v>72</v>
      </c>
      <c r="B26" s="61" t="s">
        <v>73</v>
      </c>
      <c r="C26" s="115">
        <v>11.18</v>
      </c>
      <c r="D26" s="28">
        <v>15</v>
      </c>
      <c r="E26" s="72">
        <f t="shared" si="3"/>
        <v>26.18</v>
      </c>
      <c r="F26" s="8">
        <f t="shared" si="4"/>
        <v>4</v>
      </c>
      <c r="G26" s="9">
        <v>7</v>
      </c>
      <c r="H26" s="15"/>
      <c r="I26" s="15"/>
      <c r="J26" s="103"/>
      <c r="K26" s="144"/>
      <c r="L26" s="18"/>
      <c r="M26" s="19"/>
      <c r="N26" s="103"/>
      <c r="O26" s="18"/>
    </row>
    <row r="27" spans="1:15" ht="15.75" customHeight="1" x14ac:dyDescent="0.2">
      <c r="A27" s="61" t="s">
        <v>88</v>
      </c>
      <c r="B27" s="61" t="s">
        <v>55</v>
      </c>
      <c r="C27" s="115">
        <v>21.72</v>
      </c>
      <c r="D27" s="28">
        <v>5</v>
      </c>
      <c r="E27" s="72">
        <f t="shared" si="3"/>
        <v>26.72</v>
      </c>
      <c r="F27" s="8">
        <f t="shared" si="4"/>
        <v>5</v>
      </c>
      <c r="G27" s="9">
        <v>6</v>
      </c>
      <c r="H27" s="15"/>
      <c r="I27" s="15"/>
      <c r="J27" s="103"/>
      <c r="K27" s="144"/>
      <c r="L27" s="18"/>
      <c r="M27" s="19"/>
      <c r="N27" s="103"/>
      <c r="O27" s="18"/>
    </row>
    <row r="28" spans="1:15" ht="15.75" customHeight="1" x14ac:dyDescent="0.2">
      <c r="A28" s="61" t="s">
        <v>91</v>
      </c>
      <c r="B28" s="61" t="s">
        <v>92</v>
      </c>
      <c r="C28" s="72">
        <v>30.97</v>
      </c>
      <c r="D28" s="28" t="s">
        <v>93</v>
      </c>
      <c r="E28" s="72">
        <f t="shared" si="3"/>
        <v>30.97</v>
      </c>
      <c r="F28" s="8">
        <f t="shared" si="4"/>
        <v>6</v>
      </c>
      <c r="G28" s="9">
        <v>5</v>
      </c>
      <c r="H28" s="15"/>
      <c r="I28" s="15"/>
      <c r="J28" s="103"/>
      <c r="K28" s="144"/>
      <c r="L28" s="18"/>
      <c r="M28" s="19"/>
      <c r="N28" s="103"/>
      <c r="O28" s="18"/>
    </row>
    <row r="29" spans="1:15" ht="15.75" customHeight="1" x14ac:dyDescent="0.2">
      <c r="A29" s="61" t="s">
        <v>114</v>
      </c>
      <c r="B29" s="61" t="s">
        <v>115</v>
      </c>
      <c r="C29" s="115">
        <v>48.29</v>
      </c>
      <c r="D29" s="28" t="s">
        <v>93</v>
      </c>
      <c r="E29" s="72">
        <f t="shared" si="3"/>
        <v>48.29</v>
      </c>
      <c r="F29" s="8">
        <f t="shared" si="4"/>
        <v>7</v>
      </c>
      <c r="G29" s="9">
        <v>4</v>
      </c>
      <c r="H29" s="15"/>
      <c r="I29" s="15"/>
      <c r="J29" s="103"/>
      <c r="K29" s="144"/>
      <c r="L29" s="18"/>
      <c r="M29" s="19"/>
      <c r="N29" s="103"/>
      <c r="O29" s="18"/>
    </row>
    <row r="30" spans="1:15" ht="15.75" customHeight="1" x14ac:dyDescent="0.2">
      <c r="A30" s="61" t="s">
        <v>97</v>
      </c>
      <c r="B30" s="61" t="s">
        <v>67</v>
      </c>
      <c r="C30" s="72">
        <v>59.64</v>
      </c>
      <c r="D30" s="28" t="s">
        <v>93</v>
      </c>
      <c r="E30" s="72">
        <f t="shared" si="3"/>
        <v>59.64</v>
      </c>
      <c r="F30" s="8">
        <f t="shared" si="4"/>
        <v>8</v>
      </c>
      <c r="G30" s="9">
        <v>3</v>
      </c>
      <c r="H30" s="15"/>
      <c r="I30" s="15"/>
      <c r="J30" s="103"/>
      <c r="K30" s="144"/>
      <c r="L30" s="18"/>
      <c r="M30" s="18"/>
      <c r="N30" s="103"/>
      <c r="O30" s="18"/>
    </row>
    <row r="31" spans="1:15" ht="15.75" customHeight="1" x14ac:dyDescent="0.2">
      <c r="A31" s="61" t="s">
        <v>137</v>
      </c>
      <c r="B31" s="61" t="s">
        <v>138</v>
      </c>
      <c r="C31" s="115" t="s">
        <v>156</v>
      </c>
      <c r="D31" s="28"/>
      <c r="E31" s="72"/>
      <c r="F31" s="8" t="str">
        <f t="shared" ref="F31:F38" si="5">IFERROR(RANK(E31,$E$23:$E$38,1)," ")</f>
        <v xml:space="preserve"> </v>
      </c>
      <c r="G31" s="9"/>
      <c r="H31" s="15"/>
      <c r="I31" s="15"/>
      <c r="J31" s="103"/>
      <c r="K31" s="144"/>
      <c r="L31" s="18"/>
      <c r="M31" s="18"/>
      <c r="N31" s="103"/>
      <c r="O31" s="18"/>
    </row>
    <row r="32" spans="1:15" ht="15.75" customHeight="1" x14ac:dyDescent="0.2">
      <c r="A32" s="61" t="s">
        <v>150</v>
      </c>
      <c r="B32" s="61" t="s">
        <v>151</v>
      </c>
      <c r="C32" s="115" t="s">
        <v>156</v>
      </c>
      <c r="D32" s="28"/>
      <c r="E32" s="72"/>
      <c r="F32" s="8" t="str">
        <f t="shared" si="5"/>
        <v xml:space="preserve"> </v>
      </c>
      <c r="G32" s="9"/>
      <c r="H32" s="15"/>
      <c r="I32" s="15"/>
      <c r="J32" s="103"/>
      <c r="K32" s="144"/>
      <c r="L32" s="18"/>
      <c r="M32" s="18"/>
      <c r="N32" s="103"/>
      <c r="O32" s="18"/>
    </row>
    <row r="33" spans="1:15" ht="15.75" customHeight="1" x14ac:dyDescent="0.2">
      <c r="A33" s="61" t="s">
        <v>99</v>
      </c>
      <c r="B33" s="61" t="s">
        <v>84</v>
      </c>
      <c r="C33" s="115" t="s">
        <v>156</v>
      </c>
      <c r="D33" s="28"/>
      <c r="E33" s="72"/>
      <c r="F33" s="8" t="str">
        <f t="shared" si="5"/>
        <v xml:space="preserve"> </v>
      </c>
      <c r="G33" s="9"/>
      <c r="H33" s="15"/>
      <c r="I33" s="15"/>
      <c r="J33" s="103"/>
      <c r="K33" s="144"/>
      <c r="L33" s="18"/>
      <c r="M33" s="18"/>
      <c r="N33" s="103"/>
      <c r="O33" s="18"/>
    </row>
    <row r="34" spans="1:15" ht="15.75" customHeight="1" x14ac:dyDescent="0.2">
      <c r="A34" s="61" t="s">
        <v>75</v>
      </c>
      <c r="B34" s="61" t="s">
        <v>76</v>
      </c>
      <c r="C34" s="115" t="s">
        <v>156</v>
      </c>
      <c r="D34" s="28"/>
      <c r="E34" s="72"/>
      <c r="F34" s="8" t="str">
        <f t="shared" si="5"/>
        <v xml:space="preserve"> </v>
      </c>
      <c r="G34" s="9"/>
      <c r="H34" s="15"/>
      <c r="I34" s="15"/>
      <c r="J34" s="103"/>
      <c r="K34" s="144"/>
      <c r="L34" s="18"/>
      <c r="M34" s="18"/>
      <c r="N34" s="103"/>
      <c r="O34" s="18"/>
    </row>
    <row r="35" spans="1:15" ht="15.75" customHeight="1" x14ac:dyDescent="0.2">
      <c r="A35" s="61" t="s">
        <v>82</v>
      </c>
      <c r="B35" s="61" t="s">
        <v>81</v>
      </c>
      <c r="C35" s="115" t="s">
        <v>156</v>
      </c>
      <c r="D35" s="29"/>
      <c r="E35" s="72" t="str">
        <f t="shared" ref="E35:E38" si="6">IF(SUM(C35:D35)=0,"",SUM(C35:D35))</f>
        <v/>
      </c>
      <c r="F35" s="8" t="str">
        <f t="shared" si="5"/>
        <v xml:space="preserve"> </v>
      </c>
      <c r="G35" s="9"/>
      <c r="H35" s="15"/>
      <c r="I35" s="15"/>
      <c r="J35" s="103"/>
      <c r="K35" s="144"/>
      <c r="L35" s="18"/>
      <c r="M35" s="18"/>
      <c r="N35" s="103"/>
      <c r="O35" s="18"/>
    </row>
    <row r="36" spans="1:15" ht="15.75" customHeight="1" x14ac:dyDescent="0.2">
      <c r="A36" s="61" t="s">
        <v>94</v>
      </c>
      <c r="B36" s="61" t="s">
        <v>60</v>
      </c>
      <c r="C36" s="115" t="s">
        <v>156</v>
      </c>
      <c r="D36" s="29"/>
      <c r="E36" s="72" t="str">
        <f t="shared" si="6"/>
        <v/>
      </c>
      <c r="F36" s="8" t="str">
        <f t="shared" si="5"/>
        <v xml:space="preserve"> </v>
      </c>
      <c r="G36" s="9"/>
      <c r="H36" s="15"/>
      <c r="I36" s="15"/>
      <c r="J36" s="103"/>
      <c r="K36" s="103"/>
      <c r="L36" s="18"/>
      <c r="M36" s="18"/>
      <c r="N36" s="103"/>
      <c r="O36" s="18"/>
    </row>
    <row r="37" spans="1:15" ht="15.75" customHeight="1" x14ac:dyDescent="0.2">
      <c r="A37" s="61" t="s">
        <v>83</v>
      </c>
      <c r="B37" s="61" t="s">
        <v>84</v>
      </c>
      <c r="C37" s="115" t="s">
        <v>156</v>
      </c>
      <c r="D37" s="28"/>
      <c r="E37" s="72" t="str">
        <f t="shared" si="6"/>
        <v/>
      </c>
      <c r="F37" s="8" t="str">
        <f t="shared" si="5"/>
        <v xml:space="preserve"> </v>
      </c>
      <c r="G37" s="9"/>
      <c r="H37" s="15"/>
      <c r="I37" s="15"/>
      <c r="J37" s="103"/>
      <c r="K37" s="103"/>
      <c r="L37" s="18"/>
      <c r="M37" s="103"/>
      <c r="N37" s="103"/>
      <c r="O37" s="18"/>
    </row>
    <row r="38" spans="1:15" ht="15.75" customHeight="1" x14ac:dyDescent="0.2">
      <c r="A38" s="61" t="s">
        <v>108</v>
      </c>
      <c r="B38" s="61" t="s">
        <v>106</v>
      </c>
      <c r="C38" s="115" t="s">
        <v>156</v>
      </c>
      <c r="D38" s="28"/>
      <c r="E38" s="72" t="str">
        <f t="shared" si="6"/>
        <v/>
      </c>
      <c r="F38" s="8" t="str">
        <f t="shared" si="5"/>
        <v xml:space="preserve"> </v>
      </c>
      <c r="G38" s="9"/>
      <c r="H38" s="15"/>
      <c r="I38" s="15"/>
    </row>
    <row r="39" spans="1:15" ht="15.75" customHeight="1" x14ac:dyDescent="0.2">
      <c r="A39" s="15"/>
      <c r="B39" s="15"/>
      <c r="C39" s="27"/>
      <c r="D39" s="15"/>
      <c r="E39" s="15" t="s">
        <v>93</v>
      </c>
      <c r="F39" s="15" t="s">
        <v>105</v>
      </c>
      <c r="G39" s="27"/>
      <c r="H39" s="15"/>
      <c r="I39" s="15"/>
    </row>
    <row r="40" spans="1:15" ht="15.75" customHeight="1" x14ac:dyDescent="0.2">
      <c r="A40" s="15"/>
      <c r="B40" s="15"/>
      <c r="C40" s="27"/>
      <c r="D40" s="15"/>
      <c r="E40" s="15" t="s">
        <v>93</v>
      </c>
      <c r="F40" s="15" t="s">
        <v>105</v>
      </c>
      <c r="G40" s="27"/>
      <c r="H40" s="15"/>
      <c r="I40" s="15"/>
    </row>
    <row r="41" spans="1:15" ht="15.75" customHeight="1" x14ac:dyDescent="0.2">
      <c r="A41" s="15"/>
      <c r="B41" s="15"/>
      <c r="C41" s="27"/>
      <c r="D41" s="15"/>
      <c r="E41" s="15"/>
      <c r="F41" s="15"/>
      <c r="G41" s="27"/>
      <c r="H41" s="15"/>
      <c r="I41" s="15"/>
    </row>
    <row r="42" spans="1:15" ht="15.75" customHeight="1" x14ac:dyDescent="0.2">
      <c r="A42" s="15"/>
      <c r="B42" s="15"/>
      <c r="C42" s="27"/>
      <c r="D42" s="15"/>
      <c r="E42" s="15"/>
      <c r="F42" s="15"/>
      <c r="G42" s="27"/>
      <c r="H42" s="15"/>
      <c r="I42" s="15"/>
    </row>
    <row r="43" spans="1:15" ht="15.75" customHeight="1" x14ac:dyDescent="0.2">
      <c r="A43" s="15"/>
      <c r="B43" s="15"/>
      <c r="C43" s="27"/>
      <c r="D43" s="15"/>
      <c r="E43" s="15"/>
      <c r="F43" s="15"/>
      <c r="G43" s="27"/>
      <c r="H43" s="15"/>
      <c r="I43" s="15"/>
    </row>
    <row r="44" spans="1:15" ht="15.75" customHeight="1" x14ac:dyDescent="0.2">
      <c r="A44" s="15"/>
      <c r="B44" s="15"/>
      <c r="C44" s="27"/>
      <c r="D44" s="15"/>
      <c r="E44" s="15"/>
      <c r="F44" s="15"/>
      <c r="G44" s="27"/>
      <c r="H44" s="15"/>
      <c r="I44" s="15"/>
    </row>
    <row r="45" spans="1:15" ht="15.75" customHeight="1" x14ac:dyDescent="0.2">
      <c r="A45" s="15"/>
      <c r="B45" s="15"/>
      <c r="C45" s="27"/>
      <c r="D45" s="15"/>
      <c r="E45" s="15"/>
      <c r="F45" s="15"/>
      <c r="G45" s="27"/>
      <c r="H45" s="15"/>
      <c r="I45" s="15"/>
    </row>
    <row r="46" spans="1:15" ht="15.75" customHeight="1" x14ac:dyDescent="0.2">
      <c r="A46" s="15"/>
      <c r="B46" s="15"/>
      <c r="C46" s="27"/>
      <c r="D46" s="15"/>
      <c r="E46" s="15"/>
      <c r="F46" s="15"/>
      <c r="G46" s="27"/>
      <c r="H46" s="15"/>
      <c r="I46" s="15"/>
    </row>
    <row r="47" spans="1:15" ht="15.75" customHeight="1" x14ac:dyDescent="0.2">
      <c r="A47" s="15"/>
      <c r="B47" s="15"/>
      <c r="C47" s="27"/>
      <c r="D47" s="15"/>
      <c r="E47" s="15"/>
      <c r="F47" s="15"/>
      <c r="G47" s="27"/>
      <c r="H47" s="15"/>
      <c r="I47" s="15"/>
    </row>
    <row r="48" spans="1:15" ht="15.75" customHeight="1" x14ac:dyDescent="0.2">
      <c r="A48" s="15"/>
      <c r="B48" s="15"/>
      <c r="C48" s="27"/>
      <c r="D48" s="15"/>
      <c r="E48" s="15"/>
      <c r="F48" s="15"/>
      <c r="G48" s="27"/>
      <c r="H48" s="15"/>
      <c r="I48" s="15"/>
    </row>
    <row r="49" spans="1:9" ht="15.75" customHeight="1" x14ac:dyDescent="0.2">
      <c r="A49" s="15"/>
      <c r="B49" s="15"/>
      <c r="C49" s="27"/>
      <c r="D49" s="15"/>
      <c r="E49" s="15"/>
      <c r="F49" s="15"/>
      <c r="G49" s="27"/>
      <c r="H49" s="15"/>
      <c r="I49" s="15"/>
    </row>
    <row r="50" spans="1:9" ht="15.75" customHeight="1" x14ac:dyDescent="0.2">
      <c r="A50" s="15"/>
      <c r="B50" s="15"/>
      <c r="C50" s="27"/>
      <c r="D50" s="15"/>
      <c r="E50" s="15"/>
      <c r="F50" s="15"/>
      <c r="G50" s="27"/>
      <c r="H50" s="15"/>
      <c r="I50" s="15"/>
    </row>
    <row r="51" spans="1:9" ht="15.75" customHeight="1" x14ac:dyDescent="0.2">
      <c r="A51" s="15"/>
      <c r="B51" s="15"/>
      <c r="C51" s="27"/>
      <c r="D51" s="15"/>
      <c r="E51" s="15"/>
      <c r="F51" s="15"/>
      <c r="G51" s="27"/>
      <c r="H51" s="15"/>
      <c r="I51" s="15"/>
    </row>
    <row r="52" spans="1:9" ht="15.75" customHeight="1" x14ac:dyDescent="0.2">
      <c r="A52" s="15"/>
      <c r="B52" s="15"/>
      <c r="C52" s="27"/>
      <c r="D52" s="15"/>
      <c r="E52" s="15"/>
      <c r="F52" s="15"/>
      <c r="G52" s="27"/>
      <c r="H52" s="15"/>
      <c r="I52" s="15"/>
    </row>
    <row r="53" spans="1:9" ht="15.75" customHeight="1" x14ac:dyDescent="0.2">
      <c r="A53" s="15"/>
      <c r="B53" s="15"/>
      <c r="C53" s="27"/>
      <c r="D53" s="15"/>
      <c r="E53" s="15"/>
      <c r="F53" s="15"/>
      <c r="G53" s="27"/>
      <c r="H53" s="15"/>
      <c r="I53" s="15"/>
    </row>
    <row r="54" spans="1:9" ht="15.75" customHeight="1" x14ac:dyDescent="0.2">
      <c r="A54" s="15"/>
      <c r="B54" s="15"/>
      <c r="C54" s="27"/>
      <c r="D54" s="15"/>
      <c r="E54" s="15"/>
      <c r="F54" s="15"/>
      <c r="G54" s="27"/>
      <c r="H54" s="15"/>
      <c r="I54" s="15"/>
    </row>
    <row r="55" spans="1:9" ht="15.75" customHeight="1" x14ac:dyDescent="0.2">
      <c r="A55" s="15"/>
      <c r="B55" s="15"/>
      <c r="C55" s="27"/>
      <c r="D55" s="15"/>
      <c r="E55" s="15"/>
      <c r="F55" s="15"/>
      <c r="G55" s="27"/>
      <c r="H55" s="15"/>
      <c r="I55" s="15"/>
    </row>
    <row r="56" spans="1:9" ht="15.75" customHeight="1" x14ac:dyDescent="0.2">
      <c r="A56" s="15"/>
      <c r="B56" s="15"/>
      <c r="C56" s="27"/>
      <c r="D56" s="15"/>
      <c r="E56" s="15"/>
      <c r="F56" s="15"/>
      <c r="G56" s="27"/>
      <c r="H56" s="15"/>
      <c r="I56" s="15"/>
    </row>
    <row r="57" spans="1:9" ht="15.75" customHeight="1" x14ac:dyDescent="0.2">
      <c r="A57" s="15"/>
      <c r="B57" s="15"/>
      <c r="C57" s="27"/>
      <c r="D57" s="15"/>
      <c r="E57" s="15"/>
      <c r="F57" s="15"/>
      <c r="G57" s="27"/>
      <c r="H57" s="15"/>
      <c r="I57" s="15"/>
    </row>
    <row r="58" spans="1:9" ht="15.75" customHeight="1" x14ac:dyDescent="0.2">
      <c r="A58" s="15"/>
      <c r="B58" s="15"/>
      <c r="C58" s="27"/>
      <c r="D58" s="15"/>
      <c r="E58" s="15"/>
      <c r="F58" s="15"/>
      <c r="G58" s="27"/>
      <c r="H58" s="15"/>
      <c r="I58" s="15"/>
    </row>
    <row r="59" spans="1:9" ht="15.75" customHeight="1" x14ac:dyDescent="0.2">
      <c r="A59" s="15"/>
      <c r="B59" s="15"/>
      <c r="C59" s="27"/>
      <c r="D59" s="15"/>
      <c r="E59" s="15"/>
      <c r="F59" s="15"/>
      <c r="G59" s="27"/>
      <c r="H59" s="15"/>
      <c r="I59" s="15"/>
    </row>
    <row r="60" spans="1:9" ht="15.75" customHeight="1" x14ac:dyDescent="0.2">
      <c r="A60" s="15"/>
      <c r="B60" s="15"/>
      <c r="C60" s="27"/>
      <c r="D60" s="15"/>
      <c r="E60" s="15"/>
      <c r="F60" s="15"/>
      <c r="G60" s="27"/>
      <c r="H60" s="15"/>
      <c r="I60" s="15"/>
    </row>
    <row r="61" spans="1:9" ht="15.75" customHeight="1" x14ac:dyDescent="0.2">
      <c r="A61" s="15"/>
      <c r="B61" s="15"/>
      <c r="C61" s="27"/>
      <c r="D61" s="15"/>
      <c r="E61" s="15"/>
      <c r="F61" s="15"/>
      <c r="G61" s="27"/>
      <c r="H61" s="15"/>
      <c r="I61" s="15"/>
    </row>
    <row r="62" spans="1:9" ht="15.75" customHeight="1" x14ac:dyDescent="0.2">
      <c r="A62" s="15"/>
      <c r="B62" s="15"/>
      <c r="C62" s="27"/>
      <c r="D62" s="15"/>
      <c r="E62" s="15"/>
      <c r="F62" s="15"/>
      <c r="G62" s="27"/>
      <c r="H62" s="15"/>
      <c r="I62" s="15"/>
    </row>
    <row r="63" spans="1:9" ht="15.75" customHeight="1" x14ac:dyDescent="0.2">
      <c r="A63" s="15"/>
      <c r="B63" s="15"/>
      <c r="C63" s="27"/>
      <c r="D63" s="15"/>
      <c r="E63" s="15"/>
      <c r="F63" s="15"/>
      <c r="G63" s="27"/>
      <c r="H63" s="15"/>
      <c r="I63" s="15"/>
    </row>
    <row r="64" spans="1:9" ht="15.75" customHeight="1" x14ac:dyDescent="0.2">
      <c r="A64" s="15"/>
      <c r="B64" s="15"/>
      <c r="C64" s="27"/>
      <c r="D64" s="15"/>
      <c r="E64" s="15"/>
      <c r="F64" s="15"/>
      <c r="G64" s="27"/>
      <c r="H64" s="15"/>
      <c r="I64" s="15"/>
    </row>
    <row r="65" spans="1:9" ht="15.75" customHeight="1" x14ac:dyDescent="0.2">
      <c r="A65" s="15"/>
      <c r="B65" s="15"/>
      <c r="C65" s="27"/>
      <c r="D65" s="15"/>
      <c r="E65" s="15"/>
      <c r="F65" s="15"/>
      <c r="G65" s="27"/>
      <c r="H65" s="15"/>
      <c r="I65" s="15"/>
    </row>
    <row r="66" spans="1:9" ht="15.75" customHeight="1" x14ac:dyDescent="0.2">
      <c r="A66" s="15"/>
      <c r="B66" s="15"/>
      <c r="C66" s="27"/>
      <c r="D66" s="15"/>
      <c r="E66" s="15"/>
      <c r="F66" s="15"/>
      <c r="G66" s="27"/>
      <c r="H66" s="15"/>
      <c r="I66" s="15"/>
    </row>
    <row r="67" spans="1:9" ht="15.75" customHeight="1" x14ac:dyDescent="0.2">
      <c r="A67" s="15"/>
      <c r="B67" s="15"/>
      <c r="C67" s="27"/>
      <c r="D67" s="15"/>
      <c r="E67" s="15"/>
      <c r="F67" s="15"/>
      <c r="G67" s="27"/>
      <c r="H67" s="15"/>
      <c r="I67" s="15"/>
    </row>
    <row r="68" spans="1:9" ht="15.75" customHeight="1" x14ac:dyDescent="0.2">
      <c r="A68" s="15"/>
      <c r="B68" s="15"/>
      <c r="C68" s="27"/>
      <c r="D68" s="15"/>
      <c r="E68" s="15"/>
      <c r="F68" s="15"/>
      <c r="G68" s="27"/>
      <c r="H68" s="15"/>
      <c r="I68" s="15"/>
    </row>
    <row r="69" spans="1:9" ht="15.75" customHeight="1" x14ac:dyDescent="0.2">
      <c r="A69" s="15"/>
      <c r="B69" s="15"/>
      <c r="C69" s="27"/>
      <c r="D69" s="15"/>
      <c r="E69" s="15"/>
      <c r="F69" s="15"/>
      <c r="G69" s="27"/>
      <c r="H69" s="15"/>
      <c r="I69" s="15"/>
    </row>
    <row r="70" spans="1:9" ht="15.75" customHeight="1" x14ac:dyDescent="0.2">
      <c r="A70" s="15"/>
      <c r="B70" s="15"/>
      <c r="C70" s="27"/>
      <c r="D70" s="15"/>
      <c r="E70" s="15"/>
      <c r="F70" s="15"/>
      <c r="G70" s="27"/>
      <c r="H70" s="15"/>
      <c r="I70" s="15"/>
    </row>
    <row r="71" spans="1:9" ht="15.75" customHeight="1" x14ac:dyDescent="0.2">
      <c r="A71" s="15"/>
      <c r="B71" s="15"/>
      <c r="C71" s="27"/>
      <c r="D71" s="15"/>
      <c r="E71" s="15"/>
      <c r="F71" s="15"/>
      <c r="G71" s="27"/>
      <c r="H71" s="15"/>
      <c r="I71" s="15"/>
    </row>
    <row r="72" spans="1:9" ht="15.75" customHeight="1" x14ac:dyDescent="0.2">
      <c r="A72" s="15"/>
      <c r="B72" s="15"/>
      <c r="C72" s="27"/>
      <c r="D72" s="15"/>
      <c r="E72" s="15"/>
      <c r="F72" s="15"/>
      <c r="G72" s="27"/>
      <c r="H72" s="15"/>
      <c r="I72" s="15"/>
    </row>
    <row r="73" spans="1:9" ht="15.75" customHeight="1" x14ac:dyDescent="0.2">
      <c r="A73" s="15"/>
      <c r="B73" s="15"/>
      <c r="C73" s="27"/>
      <c r="D73" s="15"/>
      <c r="E73" s="15"/>
      <c r="F73" s="15"/>
      <c r="G73" s="27"/>
      <c r="H73" s="15"/>
      <c r="I73" s="15"/>
    </row>
    <row r="74" spans="1:9" ht="15.75" customHeight="1" x14ac:dyDescent="0.2">
      <c r="A74" s="15"/>
      <c r="B74" s="15"/>
      <c r="C74" s="27"/>
      <c r="D74" s="15"/>
      <c r="E74" s="15"/>
      <c r="F74" s="15"/>
      <c r="G74" s="27"/>
      <c r="H74" s="15"/>
      <c r="I74" s="15"/>
    </row>
    <row r="75" spans="1:9" ht="15.75" customHeight="1" x14ac:dyDescent="0.2">
      <c r="A75" s="15"/>
      <c r="B75" s="15"/>
      <c r="C75" s="27"/>
      <c r="D75" s="15"/>
      <c r="E75" s="15"/>
      <c r="F75" s="15"/>
      <c r="G75" s="27"/>
      <c r="H75" s="15"/>
      <c r="I75" s="15"/>
    </row>
    <row r="76" spans="1:9" ht="15.75" customHeight="1" x14ac:dyDescent="0.2">
      <c r="A76" s="15"/>
      <c r="B76" s="15"/>
      <c r="C76" s="27"/>
      <c r="D76" s="15"/>
      <c r="E76" s="15"/>
      <c r="F76" s="15"/>
      <c r="G76" s="27"/>
      <c r="H76" s="15"/>
      <c r="I76" s="15"/>
    </row>
    <row r="77" spans="1:9" ht="15.75" customHeight="1" x14ac:dyDescent="0.2">
      <c r="A77" s="15"/>
      <c r="B77" s="15"/>
      <c r="C77" s="27"/>
      <c r="D77" s="15"/>
      <c r="E77" s="15"/>
      <c r="F77" s="15"/>
      <c r="G77" s="27"/>
      <c r="H77" s="15"/>
      <c r="I77" s="15"/>
    </row>
    <row r="78" spans="1:9" ht="15.75" customHeight="1" x14ac:dyDescent="0.2">
      <c r="A78" s="15"/>
      <c r="B78" s="15"/>
      <c r="C78" s="27"/>
      <c r="D78" s="15"/>
      <c r="E78" s="15"/>
      <c r="F78" s="15"/>
      <c r="G78" s="27"/>
      <c r="H78" s="15"/>
      <c r="I78" s="15"/>
    </row>
    <row r="79" spans="1:9" ht="15.75" customHeight="1" x14ac:dyDescent="0.2">
      <c r="A79" s="15"/>
      <c r="B79" s="15"/>
      <c r="C79" s="27"/>
      <c r="D79" s="15"/>
      <c r="E79" s="15"/>
      <c r="F79" s="15"/>
      <c r="G79" s="27"/>
      <c r="H79" s="15"/>
      <c r="I79" s="15"/>
    </row>
    <row r="80" spans="1:9" ht="15.75" customHeight="1" x14ac:dyDescent="0.2">
      <c r="A80" s="15"/>
      <c r="B80" s="15"/>
      <c r="C80" s="27"/>
      <c r="D80" s="15"/>
      <c r="E80" s="15"/>
      <c r="F80" s="15"/>
      <c r="G80" s="27"/>
      <c r="H80" s="15"/>
      <c r="I80" s="15"/>
    </row>
    <row r="81" spans="1:9" ht="15.75" customHeight="1" x14ac:dyDescent="0.2">
      <c r="A81" s="15"/>
      <c r="B81" s="15"/>
      <c r="C81" s="27"/>
      <c r="D81" s="15"/>
      <c r="E81" s="15"/>
      <c r="F81" s="15"/>
      <c r="G81" s="27"/>
      <c r="H81" s="15"/>
      <c r="I81" s="15"/>
    </row>
    <row r="82" spans="1:9" ht="15.75" customHeight="1" x14ac:dyDescent="0.2">
      <c r="A82" s="15"/>
      <c r="B82" s="15"/>
      <c r="C82" s="27"/>
      <c r="D82" s="15"/>
      <c r="E82" s="15"/>
      <c r="F82" s="15"/>
      <c r="G82" s="27"/>
      <c r="H82" s="15"/>
      <c r="I82" s="15"/>
    </row>
    <row r="83" spans="1:9" ht="15.75" customHeight="1" x14ac:dyDescent="0.2">
      <c r="A83" s="15"/>
      <c r="B83" s="15"/>
      <c r="C83" s="27"/>
      <c r="D83" s="15"/>
      <c r="E83" s="15"/>
      <c r="F83" s="15"/>
      <c r="G83" s="27"/>
      <c r="H83" s="15"/>
      <c r="I83" s="15"/>
    </row>
    <row r="84" spans="1:9" ht="15.75" customHeight="1" x14ac:dyDescent="0.2">
      <c r="A84" s="15"/>
      <c r="B84" s="15"/>
      <c r="C84" s="27"/>
      <c r="D84" s="15"/>
      <c r="E84" s="15"/>
      <c r="F84" s="15"/>
      <c r="G84" s="27"/>
      <c r="H84" s="15"/>
      <c r="I84" s="15"/>
    </row>
    <row r="85" spans="1:9" ht="15.75" customHeight="1" x14ac:dyDescent="0.2">
      <c r="A85" s="15"/>
      <c r="B85" s="15"/>
      <c r="C85" s="27"/>
      <c r="D85" s="15"/>
      <c r="E85" s="15"/>
      <c r="F85" s="15"/>
      <c r="G85" s="27"/>
      <c r="H85" s="15"/>
      <c r="I85" s="15"/>
    </row>
    <row r="86" spans="1:9" ht="15.75" customHeight="1" x14ac:dyDescent="0.2">
      <c r="A86" s="15"/>
      <c r="B86" s="15"/>
      <c r="C86" s="27"/>
      <c r="D86" s="15"/>
      <c r="E86" s="15"/>
      <c r="F86" s="15"/>
      <c r="G86" s="27"/>
      <c r="H86" s="15"/>
      <c r="I86" s="15"/>
    </row>
    <row r="87" spans="1:9" ht="15.75" customHeight="1" x14ac:dyDescent="0.2">
      <c r="A87" s="15"/>
      <c r="B87" s="15"/>
      <c r="C87" s="27"/>
      <c r="D87" s="15"/>
      <c r="E87" s="15"/>
      <c r="F87" s="15"/>
      <c r="G87" s="27"/>
      <c r="H87" s="15"/>
      <c r="I87" s="15"/>
    </row>
    <row r="88" spans="1:9" ht="15.75" customHeight="1" x14ac:dyDescent="0.2">
      <c r="A88" s="15"/>
      <c r="B88" s="15"/>
      <c r="C88" s="27"/>
      <c r="D88" s="15"/>
      <c r="E88" s="15"/>
      <c r="F88" s="15"/>
      <c r="G88" s="27"/>
      <c r="H88" s="15"/>
      <c r="I88" s="15"/>
    </row>
    <row r="89" spans="1:9" ht="15.75" customHeight="1" x14ac:dyDescent="0.2">
      <c r="A89" s="15"/>
      <c r="B89" s="15"/>
      <c r="C89" s="27"/>
      <c r="D89" s="15"/>
      <c r="E89" s="15"/>
      <c r="F89" s="15"/>
      <c r="G89" s="27"/>
      <c r="H89" s="15"/>
      <c r="I89" s="15"/>
    </row>
    <row r="90" spans="1:9" ht="15.75" customHeight="1" x14ac:dyDescent="0.2">
      <c r="A90" s="15"/>
      <c r="B90" s="15"/>
      <c r="C90" s="27"/>
      <c r="D90" s="15"/>
      <c r="E90" s="15"/>
      <c r="F90" s="15"/>
      <c r="G90" s="27"/>
      <c r="H90" s="15"/>
      <c r="I90" s="15"/>
    </row>
    <row r="91" spans="1:9" ht="15.75" customHeight="1" x14ac:dyDescent="0.2">
      <c r="A91" s="15"/>
      <c r="B91" s="15"/>
      <c r="C91" s="27"/>
      <c r="D91" s="15"/>
      <c r="E91" s="15"/>
      <c r="F91" s="15"/>
      <c r="G91" s="27"/>
      <c r="H91" s="15"/>
      <c r="I91" s="15"/>
    </row>
    <row r="92" spans="1:9" ht="15.75" customHeight="1" x14ac:dyDescent="0.2">
      <c r="A92" s="15"/>
      <c r="B92" s="15"/>
      <c r="C92" s="27"/>
      <c r="D92" s="15"/>
      <c r="E92" s="15"/>
      <c r="F92" s="15"/>
      <c r="G92" s="27"/>
      <c r="H92" s="15"/>
      <c r="I92" s="15"/>
    </row>
    <row r="93" spans="1:9" ht="15.75" customHeight="1" x14ac:dyDescent="0.2">
      <c r="A93" s="15"/>
      <c r="B93" s="15"/>
      <c r="C93" s="27"/>
      <c r="D93" s="15"/>
      <c r="E93" s="15"/>
      <c r="F93" s="15"/>
      <c r="G93" s="27"/>
      <c r="H93" s="15"/>
      <c r="I93" s="15"/>
    </row>
    <row r="94" spans="1:9" ht="15.75" customHeight="1" x14ac:dyDescent="0.2">
      <c r="A94" s="15"/>
      <c r="B94" s="15"/>
      <c r="C94" s="27"/>
      <c r="D94" s="15"/>
      <c r="E94" s="15"/>
      <c r="F94" s="15"/>
      <c r="G94" s="27"/>
      <c r="H94" s="15"/>
      <c r="I94" s="15"/>
    </row>
    <row r="95" spans="1:9" ht="15.75" customHeight="1" x14ac:dyDescent="0.2">
      <c r="A95" s="15"/>
      <c r="B95" s="15"/>
      <c r="C95" s="27"/>
      <c r="D95" s="15"/>
      <c r="E95" s="15"/>
      <c r="F95" s="15"/>
      <c r="G95" s="27"/>
      <c r="H95" s="15"/>
      <c r="I95" s="15"/>
    </row>
    <row r="96" spans="1:9" ht="15.75" customHeight="1" x14ac:dyDescent="0.2">
      <c r="A96" s="15"/>
      <c r="B96" s="15"/>
      <c r="C96" s="27"/>
      <c r="D96" s="15"/>
      <c r="E96" s="15"/>
      <c r="F96" s="15"/>
      <c r="G96" s="27"/>
      <c r="H96" s="15"/>
      <c r="I96" s="15"/>
    </row>
    <row r="97" spans="1:9" ht="15.75" customHeight="1" x14ac:dyDescent="0.2">
      <c r="A97" s="15"/>
      <c r="B97" s="15"/>
      <c r="C97" s="27"/>
      <c r="D97" s="15"/>
      <c r="E97" s="15"/>
      <c r="F97" s="15"/>
      <c r="G97" s="27"/>
      <c r="H97" s="15"/>
      <c r="I97" s="15"/>
    </row>
    <row r="98" spans="1:9" ht="15.75" customHeight="1" x14ac:dyDescent="0.2">
      <c r="A98" s="15"/>
      <c r="B98" s="15"/>
      <c r="C98" s="27"/>
      <c r="D98" s="15"/>
      <c r="E98" s="15"/>
      <c r="F98" s="15"/>
      <c r="G98" s="27"/>
      <c r="H98" s="15"/>
      <c r="I98" s="15"/>
    </row>
    <row r="99" spans="1:9" ht="15.75" customHeight="1" x14ac:dyDescent="0.2">
      <c r="A99" s="15"/>
      <c r="B99" s="15"/>
      <c r="C99" s="27"/>
      <c r="D99" s="15"/>
      <c r="E99" s="15"/>
      <c r="F99" s="15"/>
      <c r="G99" s="27"/>
      <c r="H99" s="15"/>
      <c r="I99" s="15"/>
    </row>
    <row r="100" spans="1:9" ht="15.75" customHeight="1" x14ac:dyDescent="0.2">
      <c r="A100" s="15"/>
      <c r="B100" s="15"/>
      <c r="C100" s="27"/>
      <c r="D100" s="15"/>
      <c r="E100" s="15"/>
      <c r="F100" s="15"/>
      <c r="G100" s="27"/>
      <c r="H100" s="15"/>
      <c r="I100" s="15"/>
    </row>
    <row r="101" spans="1:9" ht="15.75" customHeight="1" x14ac:dyDescent="0.2">
      <c r="A101" s="15"/>
      <c r="B101" s="15"/>
      <c r="C101" s="27"/>
      <c r="D101" s="15"/>
      <c r="E101" s="15"/>
      <c r="F101" s="15"/>
      <c r="G101" s="27"/>
      <c r="H101" s="15"/>
      <c r="I101" s="15"/>
    </row>
    <row r="102" spans="1:9" ht="15.75" customHeight="1" x14ac:dyDescent="0.2">
      <c r="A102" s="15"/>
      <c r="B102" s="15"/>
      <c r="C102" s="27"/>
      <c r="D102" s="15"/>
      <c r="E102" s="15"/>
      <c r="F102" s="15"/>
      <c r="G102" s="27"/>
      <c r="H102" s="15"/>
      <c r="I102" s="15"/>
    </row>
    <row r="103" spans="1:9" ht="15.75" customHeight="1" x14ac:dyDescent="0.2">
      <c r="A103" s="15"/>
      <c r="B103" s="15"/>
      <c r="C103" s="27"/>
      <c r="D103" s="15"/>
      <c r="E103" s="15"/>
      <c r="F103" s="15"/>
      <c r="G103" s="27"/>
      <c r="H103" s="15"/>
      <c r="I103" s="15"/>
    </row>
    <row r="104" spans="1:9" ht="15.75" customHeight="1" x14ac:dyDescent="0.2">
      <c r="A104" s="15"/>
      <c r="B104" s="15"/>
      <c r="C104" s="27"/>
      <c r="D104" s="15"/>
      <c r="E104" s="15"/>
      <c r="F104" s="15"/>
      <c r="G104" s="27"/>
      <c r="H104" s="15"/>
      <c r="I104" s="15"/>
    </row>
    <row r="105" spans="1:9" ht="15.75" customHeight="1" x14ac:dyDescent="0.2">
      <c r="A105" s="15"/>
      <c r="B105" s="15"/>
      <c r="C105" s="27"/>
      <c r="D105" s="15"/>
      <c r="E105" s="15"/>
      <c r="F105" s="15"/>
      <c r="G105" s="27"/>
      <c r="H105" s="15"/>
      <c r="I105" s="15"/>
    </row>
    <row r="106" spans="1:9" ht="15.75" customHeight="1" x14ac:dyDescent="0.2">
      <c r="A106" s="15"/>
      <c r="B106" s="15"/>
      <c r="C106" s="27"/>
      <c r="D106" s="15"/>
      <c r="E106" s="15"/>
      <c r="F106" s="15"/>
      <c r="G106" s="27"/>
      <c r="H106" s="15"/>
      <c r="I106" s="15"/>
    </row>
    <row r="107" spans="1:9" ht="15.75" customHeight="1" x14ac:dyDescent="0.2">
      <c r="A107" s="15"/>
      <c r="B107" s="15"/>
      <c r="C107" s="27"/>
      <c r="D107" s="15"/>
      <c r="E107" s="15"/>
      <c r="F107" s="15"/>
      <c r="G107" s="27"/>
      <c r="H107" s="15"/>
      <c r="I107" s="15"/>
    </row>
    <row r="108" spans="1:9" ht="15.75" customHeight="1" x14ac:dyDescent="0.2">
      <c r="A108" s="15"/>
      <c r="B108" s="15"/>
      <c r="C108" s="27"/>
      <c r="D108" s="15"/>
      <c r="E108" s="15"/>
      <c r="F108" s="15"/>
      <c r="G108" s="27"/>
      <c r="H108" s="15"/>
      <c r="I108" s="15"/>
    </row>
    <row r="109" spans="1:9" ht="15.75" customHeight="1" x14ac:dyDescent="0.2">
      <c r="A109" s="15"/>
      <c r="B109" s="15"/>
      <c r="C109" s="27"/>
      <c r="D109" s="15"/>
      <c r="E109" s="15"/>
      <c r="F109" s="15"/>
      <c r="G109" s="27"/>
      <c r="H109" s="15"/>
      <c r="I109" s="15"/>
    </row>
    <row r="110" spans="1:9" ht="15.75" customHeight="1" x14ac:dyDescent="0.2">
      <c r="A110" s="15"/>
      <c r="B110" s="15"/>
      <c r="C110" s="27"/>
      <c r="D110" s="15"/>
      <c r="E110" s="15"/>
      <c r="F110" s="15"/>
      <c r="G110" s="27"/>
      <c r="H110" s="15"/>
      <c r="I110" s="15"/>
    </row>
    <row r="111" spans="1:9" ht="15.75" customHeight="1" x14ac:dyDescent="0.2">
      <c r="A111" s="15"/>
      <c r="B111" s="15"/>
      <c r="C111" s="27"/>
      <c r="D111" s="15"/>
      <c r="E111" s="15"/>
      <c r="F111" s="15"/>
      <c r="G111" s="27"/>
      <c r="H111" s="15"/>
      <c r="I111" s="15"/>
    </row>
    <row r="112" spans="1:9" ht="15.75" customHeight="1" x14ac:dyDescent="0.2">
      <c r="A112" s="15"/>
      <c r="B112" s="15"/>
      <c r="C112" s="27"/>
      <c r="D112" s="15"/>
      <c r="E112" s="15"/>
      <c r="F112" s="15"/>
      <c r="G112" s="27"/>
      <c r="H112" s="15"/>
      <c r="I112" s="15"/>
    </row>
    <row r="113" spans="1:9" ht="15.75" customHeight="1" x14ac:dyDescent="0.2">
      <c r="A113" s="15"/>
      <c r="B113" s="15"/>
      <c r="C113" s="27"/>
      <c r="D113" s="15"/>
      <c r="E113" s="15"/>
      <c r="F113" s="15"/>
      <c r="G113" s="27"/>
      <c r="H113" s="15"/>
      <c r="I113" s="15"/>
    </row>
    <row r="114" spans="1:9" ht="15.75" customHeight="1" x14ac:dyDescent="0.2">
      <c r="A114" s="15"/>
      <c r="B114" s="15"/>
      <c r="C114" s="27"/>
      <c r="D114" s="15"/>
      <c r="E114" s="15"/>
      <c r="F114" s="15"/>
      <c r="G114" s="27"/>
      <c r="H114" s="15"/>
      <c r="I114" s="15"/>
    </row>
    <row r="115" spans="1:9" ht="15.75" customHeight="1" x14ac:dyDescent="0.2">
      <c r="A115" s="15"/>
      <c r="B115" s="15"/>
      <c r="C115" s="27"/>
      <c r="D115" s="15"/>
      <c r="E115" s="15"/>
      <c r="F115" s="15"/>
      <c r="G115" s="27"/>
      <c r="H115" s="15"/>
      <c r="I115" s="15"/>
    </row>
    <row r="116" spans="1:9" ht="15.75" customHeight="1" x14ac:dyDescent="0.2">
      <c r="A116" s="15"/>
      <c r="B116" s="15"/>
      <c r="C116" s="27"/>
      <c r="D116" s="15"/>
      <c r="E116" s="15"/>
      <c r="F116" s="15"/>
      <c r="G116" s="27"/>
      <c r="H116" s="15"/>
      <c r="I116" s="15"/>
    </row>
    <row r="117" spans="1:9" ht="15.75" customHeight="1" x14ac:dyDescent="0.2">
      <c r="A117" s="15"/>
      <c r="B117" s="15"/>
      <c r="C117" s="27"/>
      <c r="D117" s="15"/>
      <c r="E117" s="15"/>
      <c r="F117" s="15"/>
      <c r="G117" s="27"/>
      <c r="H117" s="15"/>
      <c r="I117" s="15"/>
    </row>
    <row r="118" spans="1:9" ht="15.75" customHeight="1" x14ac:dyDescent="0.2">
      <c r="A118" s="15"/>
      <c r="B118" s="15"/>
      <c r="C118" s="27"/>
      <c r="D118" s="15"/>
      <c r="E118" s="15"/>
      <c r="F118" s="15"/>
      <c r="G118" s="27"/>
      <c r="H118" s="15"/>
      <c r="I118" s="15"/>
    </row>
    <row r="119" spans="1:9" ht="15.75" customHeight="1" x14ac:dyDescent="0.2">
      <c r="A119" s="15"/>
      <c r="B119" s="15"/>
      <c r="C119" s="27"/>
      <c r="D119" s="15"/>
      <c r="E119" s="15"/>
      <c r="F119" s="15"/>
      <c r="G119" s="27"/>
      <c r="H119" s="15"/>
      <c r="I119" s="15"/>
    </row>
    <row r="120" spans="1:9" ht="15.75" customHeight="1" x14ac:dyDescent="0.2">
      <c r="A120" s="15"/>
      <c r="B120" s="15"/>
      <c r="C120" s="27"/>
      <c r="D120" s="15"/>
      <c r="E120" s="15"/>
      <c r="F120" s="15"/>
      <c r="G120" s="27"/>
      <c r="H120" s="15"/>
      <c r="I120" s="15"/>
    </row>
    <row r="121" spans="1:9" ht="15.75" customHeight="1" x14ac:dyDescent="0.2">
      <c r="A121" s="15"/>
      <c r="B121" s="15"/>
      <c r="C121" s="27"/>
      <c r="D121" s="15"/>
      <c r="E121" s="15"/>
      <c r="F121" s="15"/>
      <c r="G121" s="27"/>
      <c r="H121" s="15"/>
      <c r="I121" s="15"/>
    </row>
    <row r="122" spans="1:9" ht="15.75" customHeight="1" x14ac:dyDescent="0.2">
      <c r="A122" s="15"/>
      <c r="B122" s="15"/>
      <c r="C122" s="27"/>
      <c r="D122" s="15"/>
      <c r="E122" s="15"/>
      <c r="F122" s="15"/>
      <c r="G122" s="27"/>
      <c r="H122" s="15"/>
      <c r="I122" s="15"/>
    </row>
    <row r="123" spans="1:9" ht="15.75" customHeight="1" x14ac:dyDescent="0.2">
      <c r="A123" s="15"/>
      <c r="B123" s="15"/>
      <c r="C123" s="27"/>
      <c r="D123" s="15"/>
      <c r="E123" s="15"/>
      <c r="F123" s="15"/>
      <c r="G123" s="27"/>
      <c r="H123" s="15"/>
      <c r="I123" s="15"/>
    </row>
    <row r="124" spans="1:9" ht="15.75" customHeight="1" x14ac:dyDescent="0.2">
      <c r="A124" s="15"/>
      <c r="B124" s="15"/>
      <c r="C124" s="27"/>
      <c r="D124" s="15"/>
      <c r="E124" s="15"/>
      <c r="F124" s="15"/>
      <c r="G124" s="27"/>
      <c r="H124" s="15"/>
      <c r="I124" s="15"/>
    </row>
    <row r="125" spans="1:9" ht="15.75" customHeight="1" x14ac:dyDescent="0.2">
      <c r="A125" s="15"/>
      <c r="B125" s="15"/>
      <c r="C125" s="27"/>
      <c r="D125" s="15"/>
      <c r="E125" s="15"/>
      <c r="F125" s="15"/>
      <c r="G125" s="27"/>
      <c r="H125" s="15"/>
      <c r="I125" s="15"/>
    </row>
    <row r="126" spans="1:9" ht="15.75" customHeight="1" x14ac:dyDescent="0.2">
      <c r="A126" s="15"/>
      <c r="B126" s="15"/>
      <c r="C126" s="27"/>
      <c r="D126" s="15"/>
      <c r="E126" s="15"/>
      <c r="F126" s="15"/>
      <c r="G126" s="27"/>
      <c r="H126" s="15"/>
      <c r="I126" s="15"/>
    </row>
    <row r="127" spans="1:9" ht="15.75" customHeight="1" x14ac:dyDescent="0.2">
      <c r="A127" s="15"/>
      <c r="B127" s="15"/>
      <c r="C127" s="27"/>
      <c r="D127" s="15"/>
      <c r="E127" s="15"/>
      <c r="F127" s="15"/>
      <c r="G127" s="27"/>
      <c r="H127" s="15"/>
      <c r="I127" s="15"/>
    </row>
    <row r="128" spans="1:9" ht="15.75" customHeight="1" x14ac:dyDescent="0.2">
      <c r="A128" s="15"/>
      <c r="B128" s="15"/>
      <c r="C128" s="27"/>
      <c r="D128" s="15"/>
      <c r="E128" s="15"/>
      <c r="F128" s="15"/>
      <c r="G128" s="27"/>
      <c r="H128" s="15"/>
      <c r="I128" s="15"/>
    </row>
    <row r="129" spans="1:9" ht="15.75" customHeight="1" x14ac:dyDescent="0.2">
      <c r="A129" s="15"/>
      <c r="B129" s="15"/>
      <c r="C129" s="27"/>
      <c r="D129" s="15"/>
      <c r="E129" s="15"/>
      <c r="F129" s="15"/>
      <c r="G129" s="27"/>
      <c r="H129" s="15"/>
      <c r="I129" s="15"/>
    </row>
    <row r="130" spans="1:9" ht="15.75" customHeight="1" x14ac:dyDescent="0.2">
      <c r="A130" s="15"/>
      <c r="B130" s="15"/>
      <c r="C130" s="27"/>
      <c r="D130" s="15"/>
      <c r="E130" s="15"/>
      <c r="F130" s="15"/>
      <c r="G130" s="27"/>
      <c r="H130" s="15"/>
      <c r="I130" s="15"/>
    </row>
    <row r="131" spans="1:9" ht="15.75" customHeight="1" x14ac:dyDescent="0.2">
      <c r="A131" s="15"/>
      <c r="B131" s="15"/>
      <c r="C131" s="27"/>
      <c r="D131" s="15"/>
      <c r="E131" s="15"/>
      <c r="F131" s="15"/>
      <c r="G131" s="27"/>
      <c r="H131" s="15"/>
      <c r="I131" s="15"/>
    </row>
    <row r="132" spans="1:9" ht="15.75" customHeight="1" x14ac:dyDescent="0.2">
      <c r="A132" s="15"/>
      <c r="B132" s="15"/>
      <c r="C132" s="27"/>
      <c r="D132" s="15"/>
      <c r="E132" s="15"/>
      <c r="F132" s="15"/>
      <c r="G132" s="27"/>
      <c r="H132" s="15"/>
      <c r="I132" s="15"/>
    </row>
    <row r="133" spans="1:9" ht="15.75" customHeight="1" x14ac:dyDescent="0.2">
      <c r="A133" s="15"/>
      <c r="B133" s="15"/>
      <c r="C133" s="27"/>
      <c r="D133" s="15"/>
      <c r="E133" s="15"/>
      <c r="F133" s="15"/>
      <c r="G133" s="27"/>
      <c r="H133" s="15"/>
      <c r="I133" s="15"/>
    </row>
    <row r="134" spans="1:9" ht="15.75" customHeight="1" x14ac:dyDescent="0.2">
      <c r="A134" s="15"/>
      <c r="B134" s="15"/>
      <c r="C134" s="27"/>
      <c r="D134" s="15"/>
      <c r="E134" s="15"/>
      <c r="F134" s="15"/>
      <c r="G134" s="27"/>
      <c r="H134" s="15"/>
      <c r="I134" s="15"/>
    </row>
    <row r="135" spans="1:9" ht="15.75" customHeight="1" x14ac:dyDescent="0.2">
      <c r="A135" s="15"/>
      <c r="B135" s="15"/>
      <c r="C135" s="27"/>
      <c r="D135" s="15"/>
      <c r="E135" s="15"/>
      <c r="F135" s="15"/>
      <c r="G135" s="27"/>
      <c r="H135" s="15"/>
      <c r="I135" s="15"/>
    </row>
    <row r="136" spans="1:9" ht="15.75" customHeight="1" x14ac:dyDescent="0.2">
      <c r="A136" s="15"/>
      <c r="B136" s="15"/>
      <c r="C136" s="27"/>
      <c r="D136" s="15"/>
      <c r="E136" s="15"/>
      <c r="F136" s="15"/>
      <c r="G136" s="27"/>
      <c r="H136" s="15"/>
      <c r="I136" s="15"/>
    </row>
    <row r="137" spans="1:9" ht="15.75" customHeight="1" x14ac:dyDescent="0.2">
      <c r="A137" s="15"/>
      <c r="B137" s="15"/>
      <c r="C137" s="27"/>
      <c r="D137" s="15"/>
      <c r="E137" s="15"/>
      <c r="F137" s="15"/>
      <c r="G137" s="27"/>
      <c r="H137" s="15"/>
      <c r="I137" s="15"/>
    </row>
    <row r="138" spans="1:9" ht="15.75" customHeight="1" x14ac:dyDescent="0.2">
      <c r="A138" s="15"/>
      <c r="B138" s="15"/>
      <c r="C138" s="27"/>
      <c r="D138" s="15"/>
      <c r="E138" s="15"/>
      <c r="F138" s="15"/>
      <c r="G138" s="27"/>
      <c r="H138" s="15"/>
      <c r="I138" s="15"/>
    </row>
    <row r="139" spans="1:9" ht="15.75" customHeight="1" x14ac:dyDescent="0.2">
      <c r="A139" s="15"/>
      <c r="B139" s="15"/>
      <c r="C139" s="27"/>
      <c r="D139" s="15"/>
      <c r="E139" s="15"/>
      <c r="F139" s="15"/>
      <c r="G139" s="27"/>
      <c r="H139" s="15"/>
      <c r="I139" s="15"/>
    </row>
    <row r="140" spans="1:9" ht="15.75" customHeight="1" x14ac:dyDescent="0.2">
      <c r="A140" s="15"/>
      <c r="B140" s="15"/>
      <c r="C140" s="27"/>
      <c r="D140" s="15"/>
      <c r="E140" s="15"/>
      <c r="F140" s="15"/>
      <c r="G140" s="27"/>
      <c r="H140" s="15"/>
      <c r="I140" s="15"/>
    </row>
    <row r="141" spans="1:9" ht="15.75" customHeight="1" x14ac:dyDescent="0.2">
      <c r="A141" s="15"/>
      <c r="B141" s="15"/>
      <c r="C141" s="27"/>
      <c r="D141" s="15"/>
      <c r="E141" s="15"/>
      <c r="F141" s="15"/>
      <c r="G141" s="27"/>
      <c r="H141" s="15"/>
      <c r="I141" s="15"/>
    </row>
    <row r="142" spans="1:9" ht="15.75" customHeight="1" x14ac:dyDescent="0.2">
      <c r="A142" s="15"/>
      <c r="B142" s="15"/>
      <c r="C142" s="27"/>
      <c r="D142" s="15"/>
      <c r="E142" s="15"/>
      <c r="F142" s="15"/>
      <c r="G142" s="27"/>
      <c r="H142" s="15"/>
      <c r="I142" s="15"/>
    </row>
    <row r="143" spans="1:9" ht="15.75" customHeight="1" x14ac:dyDescent="0.2">
      <c r="A143" s="15"/>
      <c r="B143" s="15"/>
      <c r="C143" s="27"/>
      <c r="D143" s="15"/>
      <c r="E143" s="15"/>
      <c r="F143" s="15"/>
      <c r="G143" s="27"/>
      <c r="H143" s="15"/>
      <c r="I143" s="15"/>
    </row>
    <row r="144" spans="1:9" ht="15.75" customHeight="1" x14ac:dyDescent="0.2">
      <c r="A144" s="15"/>
      <c r="B144" s="15"/>
      <c r="C144" s="27"/>
      <c r="D144" s="15"/>
      <c r="E144" s="15"/>
      <c r="F144" s="15"/>
      <c r="G144" s="27"/>
      <c r="H144" s="15"/>
      <c r="I144" s="15"/>
    </row>
    <row r="145" spans="1:9" ht="15.75" customHeight="1" x14ac:dyDescent="0.2">
      <c r="A145" s="15"/>
      <c r="B145" s="15"/>
      <c r="C145" s="27"/>
      <c r="D145" s="15"/>
      <c r="E145" s="15"/>
      <c r="F145" s="15"/>
      <c r="G145" s="27"/>
      <c r="H145" s="15"/>
      <c r="I145" s="15"/>
    </row>
    <row r="146" spans="1:9" ht="15.75" customHeight="1" x14ac:dyDescent="0.2">
      <c r="A146" s="15"/>
      <c r="B146" s="15"/>
      <c r="C146" s="27"/>
      <c r="D146" s="15"/>
      <c r="E146" s="15"/>
      <c r="F146" s="15"/>
      <c r="G146" s="27"/>
      <c r="H146" s="15"/>
      <c r="I146" s="15"/>
    </row>
    <row r="147" spans="1:9" ht="15.75" customHeight="1" x14ac:dyDescent="0.2">
      <c r="A147" s="15"/>
      <c r="B147" s="15"/>
      <c r="C147" s="27"/>
      <c r="D147" s="15"/>
      <c r="E147" s="15"/>
      <c r="F147" s="15"/>
      <c r="G147" s="27"/>
      <c r="H147" s="15"/>
      <c r="I147" s="15"/>
    </row>
    <row r="148" spans="1:9" ht="15.75" customHeight="1" x14ac:dyDescent="0.2">
      <c r="A148" s="15"/>
      <c r="B148" s="15"/>
      <c r="C148" s="27"/>
      <c r="D148" s="15"/>
      <c r="E148" s="15"/>
      <c r="F148" s="15"/>
      <c r="G148" s="27"/>
      <c r="H148" s="15"/>
      <c r="I148" s="15"/>
    </row>
    <row r="149" spans="1:9" ht="15.75" customHeight="1" x14ac:dyDescent="0.2">
      <c r="A149" s="15"/>
      <c r="B149" s="15"/>
      <c r="C149" s="27"/>
      <c r="D149" s="15"/>
      <c r="E149" s="15"/>
      <c r="F149" s="15"/>
      <c r="G149" s="27"/>
      <c r="H149" s="15"/>
      <c r="I149" s="15"/>
    </row>
    <row r="150" spans="1:9" ht="15.75" customHeight="1" x14ac:dyDescent="0.2">
      <c r="A150" s="15"/>
      <c r="B150" s="15"/>
      <c r="C150" s="27"/>
      <c r="D150" s="15"/>
      <c r="E150" s="15"/>
      <c r="F150" s="15"/>
      <c r="G150" s="27"/>
      <c r="H150" s="15"/>
      <c r="I150" s="15"/>
    </row>
    <row r="151" spans="1:9" ht="15.75" customHeight="1" x14ac:dyDescent="0.2">
      <c r="A151" s="15"/>
      <c r="B151" s="15"/>
      <c r="C151" s="27"/>
      <c r="D151" s="15"/>
      <c r="E151" s="15"/>
      <c r="F151" s="15"/>
      <c r="G151" s="27"/>
      <c r="H151" s="15"/>
      <c r="I151" s="15"/>
    </row>
    <row r="152" spans="1:9" ht="15.75" customHeight="1" x14ac:dyDescent="0.2">
      <c r="A152" s="15"/>
      <c r="B152" s="15"/>
      <c r="C152" s="27"/>
      <c r="D152" s="15"/>
      <c r="E152" s="15"/>
      <c r="F152" s="15"/>
      <c r="G152" s="27"/>
      <c r="H152" s="15"/>
      <c r="I152" s="15"/>
    </row>
    <row r="153" spans="1:9" ht="15.75" customHeight="1" x14ac:dyDescent="0.2">
      <c r="A153" s="15"/>
      <c r="B153" s="15"/>
      <c r="C153" s="27"/>
      <c r="D153" s="15"/>
      <c r="E153" s="15"/>
      <c r="F153" s="15"/>
      <c r="G153" s="27"/>
      <c r="H153" s="15"/>
      <c r="I153" s="15"/>
    </row>
    <row r="154" spans="1:9" ht="15.75" customHeight="1" x14ac:dyDescent="0.2">
      <c r="A154" s="15"/>
      <c r="B154" s="15"/>
      <c r="C154" s="27"/>
      <c r="D154" s="15"/>
      <c r="E154" s="15"/>
      <c r="F154" s="15"/>
      <c r="G154" s="27"/>
      <c r="H154" s="15"/>
      <c r="I154" s="15"/>
    </row>
    <row r="155" spans="1:9" ht="15.75" customHeight="1" x14ac:dyDescent="0.2">
      <c r="A155" s="15"/>
      <c r="B155" s="15"/>
      <c r="C155" s="27"/>
      <c r="D155" s="15"/>
      <c r="E155" s="15"/>
      <c r="F155" s="15"/>
      <c r="G155" s="27"/>
      <c r="H155" s="15"/>
      <c r="I155" s="15"/>
    </row>
    <row r="156" spans="1:9" ht="15.75" customHeight="1" x14ac:dyDescent="0.2">
      <c r="A156" s="15"/>
      <c r="B156" s="15"/>
      <c r="C156" s="27"/>
      <c r="D156" s="15"/>
      <c r="E156" s="15"/>
      <c r="F156" s="15"/>
      <c r="G156" s="27"/>
      <c r="H156" s="15"/>
      <c r="I156" s="15"/>
    </row>
    <row r="157" spans="1:9" ht="15.75" customHeight="1" x14ac:dyDescent="0.2">
      <c r="A157" s="15"/>
      <c r="B157" s="15"/>
      <c r="C157" s="27"/>
      <c r="D157" s="15"/>
      <c r="E157" s="15"/>
      <c r="F157" s="15"/>
      <c r="G157" s="27"/>
      <c r="H157" s="15"/>
      <c r="I157" s="15"/>
    </row>
    <row r="158" spans="1:9" ht="15.75" customHeight="1" x14ac:dyDescent="0.2">
      <c r="A158" s="15"/>
      <c r="B158" s="15"/>
      <c r="C158" s="27"/>
      <c r="D158" s="15"/>
      <c r="E158" s="15"/>
      <c r="F158" s="15"/>
      <c r="G158" s="27"/>
      <c r="H158" s="15"/>
      <c r="I158" s="15"/>
    </row>
    <row r="159" spans="1:9" ht="15.75" customHeight="1" x14ac:dyDescent="0.2">
      <c r="A159" s="15"/>
      <c r="B159" s="15"/>
      <c r="C159" s="27"/>
      <c r="D159" s="15"/>
      <c r="E159" s="15"/>
      <c r="F159" s="15"/>
      <c r="G159" s="27"/>
      <c r="H159" s="15"/>
      <c r="I159" s="15"/>
    </row>
    <row r="160" spans="1:9" ht="15.75" customHeight="1" x14ac:dyDescent="0.2">
      <c r="A160" s="15"/>
      <c r="B160" s="15"/>
      <c r="C160" s="27"/>
      <c r="D160" s="15"/>
      <c r="E160" s="15"/>
      <c r="F160" s="15"/>
      <c r="G160" s="27"/>
      <c r="H160" s="15"/>
      <c r="I160" s="15"/>
    </row>
    <row r="161" spans="1:9" ht="15.75" customHeight="1" x14ac:dyDescent="0.2">
      <c r="A161" s="15"/>
      <c r="B161" s="15"/>
      <c r="C161" s="27"/>
      <c r="D161" s="15"/>
      <c r="E161" s="15"/>
      <c r="F161" s="15"/>
      <c r="G161" s="27"/>
      <c r="H161" s="15"/>
      <c r="I161" s="15"/>
    </row>
    <row r="162" spans="1:9" ht="15.75" customHeight="1" x14ac:dyDescent="0.2">
      <c r="A162" s="15"/>
      <c r="B162" s="15"/>
      <c r="C162" s="27"/>
      <c r="D162" s="15"/>
      <c r="E162" s="15"/>
      <c r="F162" s="15"/>
      <c r="G162" s="27"/>
      <c r="H162" s="15"/>
      <c r="I162" s="15"/>
    </row>
    <row r="163" spans="1:9" ht="15.75" customHeight="1" x14ac:dyDescent="0.2">
      <c r="A163" s="15"/>
      <c r="B163" s="15"/>
      <c r="C163" s="27"/>
      <c r="D163" s="15"/>
      <c r="E163" s="15"/>
      <c r="F163" s="15"/>
      <c r="G163" s="27"/>
      <c r="H163" s="15"/>
      <c r="I163" s="15"/>
    </row>
    <row r="164" spans="1:9" ht="15.75" customHeight="1" x14ac:dyDescent="0.2">
      <c r="A164" s="15"/>
      <c r="B164" s="15"/>
      <c r="C164" s="27"/>
      <c r="D164" s="15"/>
      <c r="E164" s="15"/>
      <c r="F164" s="15"/>
      <c r="G164" s="27"/>
      <c r="H164" s="15"/>
      <c r="I164" s="15"/>
    </row>
    <row r="165" spans="1:9" ht="15.75" customHeight="1" x14ac:dyDescent="0.2">
      <c r="A165" s="15"/>
      <c r="B165" s="15"/>
      <c r="C165" s="27"/>
      <c r="D165" s="15"/>
      <c r="E165" s="15"/>
      <c r="F165" s="15"/>
      <c r="G165" s="27"/>
      <c r="H165" s="15"/>
      <c r="I165" s="15"/>
    </row>
    <row r="166" spans="1:9" ht="15.75" customHeight="1" x14ac:dyDescent="0.2">
      <c r="A166" s="15"/>
      <c r="B166" s="15"/>
      <c r="C166" s="27"/>
      <c r="D166" s="15"/>
      <c r="E166" s="15"/>
      <c r="F166" s="15"/>
      <c r="G166" s="27"/>
      <c r="H166" s="15"/>
      <c r="I166" s="15"/>
    </row>
    <row r="167" spans="1:9" ht="15.75" customHeight="1" x14ac:dyDescent="0.2">
      <c r="A167" s="15"/>
      <c r="B167" s="15"/>
      <c r="C167" s="27"/>
      <c r="D167" s="15"/>
      <c r="E167" s="15"/>
      <c r="F167" s="15"/>
      <c r="G167" s="27"/>
      <c r="H167" s="15"/>
      <c r="I167" s="15"/>
    </row>
    <row r="168" spans="1:9" ht="15.75" customHeight="1" x14ac:dyDescent="0.2">
      <c r="A168" s="15"/>
      <c r="B168" s="15"/>
      <c r="C168" s="27"/>
      <c r="D168" s="15"/>
      <c r="E168" s="15"/>
      <c r="F168" s="15"/>
      <c r="G168" s="27"/>
      <c r="H168" s="15"/>
      <c r="I168" s="15"/>
    </row>
    <row r="169" spans="1:9" ht="15.75" customHeight="1" x14ac:dyDescent="0.2">
      <c r="A169" s="15"/>
      <c r="B169" s="15"/>
      <c r="C169" s="27"/>
      <c r="D169" s="15"/>
      <c r="E169" s="15"/>
      <c r="F169" s="15"/>
      <c r="G169" s="27"/>
      <c r="H169" s="15"/>
      <c r="I169" s="15"/>
    </row>
    <row r="170" spans="1:9" ht="15.75" customHeight="1" x14ac:dyDescent="0.2">
      <c r="A170" s="15"/>
      <c r="B170" s="15"/>
      <c r="C170" s="27"/>
      <c r="D170" s="15"/>
      <c r="E170" s="15"/>
      <c r="F170" s="15"/>
      <c r="G170" s="27"/>
      <c r="H170" s="15"/>
      <c r="I170" s="15"/>
    </row>
    <row r="171" spans="1:9" ht="15.75" customHeight="1" x14ac:dyDescent="0.2">
      <c r="A171" s="15"/>
      <c r="B171" s="15"/>
      <c r="C171" s="27"/>
      <c r="D171" s="15"/>
      <c r="E171" s="15"/>
      <c r="F171" s="15"/>
      <c r="G171" s="27"/>
      <c r="H171" s="15"/>
      <c r="I171" s="15"/>
    </row>
    <row r="172" spans="1:9" ht="15.75" customHeight="1" x14ac:dyDescent="0.2">
      <c r="A172" s="15"/>
      <c r="B172" s="15"/>
      <c r="C172" s="27"/>
      <c r="D172" s="15"/>
      <c r="E172" s="15"/>
      <c r="F172" s="15"/>
      <c r="G172" s="27"/>
      <c r="H172" s="15"/>
      <c r="I172" s="15"/>
    </row>
    <row r="173" spans="1:9" ht="15.75" customHeight="1" x14ac:dyDescent="0.2">
      <c r="A173" s="15"/>
      <c r="B173" s="15"/>
      <c r="C173" s="27"/>
      <c r="D173" s="15"/>
      <c r="E173" s="15"/>
      <c r="F173" s="15"/>
      <c r="G173" s="27"/>
      <c r="H173" s="15"/>
      <c r="I173" s="15"/>
    </row>
    <row r="174" spans="1:9" ht="15.75" customHeight="1" x14ac:dyDescent="0.2">
      <c r="A174" s="15"/>
      <c r="B174" s="15"/>
      <c r="C174" s="27"/>
      <c r="D174" s="15"/>
      <c r="E174" s="15"/>
      <c r="F174" s="15"/>
      <c r="G174" s="27"/>
      <c r="H174" s="15"/>
      <c r="I174" s="15"/>
    </row>
    <row r="175" spans="1:9" ht="15.75" customHeight="1" x14ac:dyDescent="0.2">
      <c r="A175" s="15"/>
      <c r="B175" s="15"/>
      <c r="C175" s="27"/>
      <c r="D175" s="15"/>
      <c r="E175" s="15"/>
      <c r="F175" s="15"/>
      <c r="G175" s="27"/>
      <c r="H175" s="15"/>
      <c r="I175" s="15"/>
    </row>
    <row r="176" spans="1:9" ht="15.75" customHeight="1" x14ac:dyDescent="0.2">
      <c r="A176" s="15"/>
      <c r="B176" s="15"/>
      <c r="C176" s="27"/>
      <c r="D176" s="15"/>
      <c r="E176" s="15"/>
      <c r="F176" s="15"/>
      <c r="G176" s="27"/>
      <c r="H176" s="15"/>
      <c r="I176" s="15"/>
    </row>
    <row r="177" spans="1:9" ht="15.75" customHeight="1" x14ac:dyDescent="0.2">
      <c r="A177" s="15"/>
      <c r="B177" s="15"/>
      <c r="C177" s="27"/>
      <c r="D177" s="15"/>
      <c r="E177" s="15"/>
      <c r="F177" s="15"/>
      <c r="G177" s="27"/>
      <c r="H177" s="15"/>
      <c r="I177" s="15"/>
    </row>
    <row r="178" spans="1:9" ht="15.75" customHeight="1" x14ac:dyDescent="0.2">
      <c r="A178" s="15"/>
      <c r="B178" s="15"/>
      <c r="C178" s="27"/>
      <c r="D178" s="15"/>
      <c r="E178" s="15"/>
      <c r="F178" s="15"/>
      <c r="G178" s="27"/>
      <c r="H178" s="15"/>
      <c r="I178" s="15"/>
    </row>
    <row r="179" spans="1:9" ht="15.75" customHeight="1" x14ac:dyDescent="0.2">
      <c r="A179" s="15"/>
      <c r="B179" s="15"/>
      <c r="C179" s="27"/>
      <c r="D179" s="15"/>
      <c r="E179" s="15"/>
      <c r="F179" s="15"/>
      <c r="G179" s="27"/>
      <c r="H179" s="15"/>
      <c r="I179" s="15"/>
    </row>
    <row r="180" spans="1:9" ht="15.75" customHeight="1" x14ac:dyDescent="0.2">
      <c r="A180" s="15"/>
      <c r="B180" s="15"/>
      <c r="C180" s="27"/>
      <c r="D180" s="15"/>
      <c r="E180" s="15"/>
      <c r="F180" s="15"/>
      <c r="G180" s="27"/>
      <c r="H180" s="15"/>
      <c r="I180" s="15"/>
    </row>
    <row r="181" spans="1:9" ht="15.75" customHeight="1" x14ac:dyDescent="0.2">
      <c r="A181" s="15"/>
      <c r="B181" s="15"/>
      <c r="C181" s="27"/>
      <c r="D181" s="15"/>
      <c r="E181" s="15"/>
      <c r="F181" s="15"/>
      <c r="G181" s="27"/>
      <c r="H181" s="15"/>
      <c r="I181" s="15"/>
    </row>
    <row r="182" spans="1:9" ht="15.75" customHeight="1" x14ac:dyDescent="0.2">
      <c r="A182" s="15"/>
      <c r="B182" s="15"/>
      <c r="C182" s="27"/>
      <c r="D182" s="15"/>
      <c r="E182" s="15"/>
      <c r="F182" s="15"/>
      <c r="G182" s="27"/>
      <c r="H182" s="15"/>
      <c r="I182" s="15"/>
    </row>
    <row r="183" spans="1:9" ht="15.75" customHeight="1" x14ac:dyDescent="0.2">
      <c r="A183" s="15"/>
      <c r="B183" s="15"/>
      <c r="C183" s="27"/>
      <c r="D183" s="15"/>
      <c r="E183" s="15"/>
      <c r="F183" s="15"/>
      <c r="G183" s="27"/>
      <c r="H183" s="15"/>
      <c r="I183" s="15"/>
    </row>
    <row r="184" spans="1:9" ht="15.75" customHeight="1" x14ac:dyDescent="0.2">
      <c r="A184" s="15"/>
      <c r="B184" s="15"/>
      <c r="C184" s="27"/>
      <c r="D184" s="15"/>
      <c r="E184" s="15"/>
      <c r="F184" s="15"/>
      <c r="G184" s="27"/>
      <c r="H184" s="15"/>
      <c r="I184" s="15"/>
    </row>
    <row r="185" spans="1:9" ht="15.75" customHeight="1" x14ac:dyDescent="0.2">
      <c r="A185" s="15"/>
      <c r="B185" s="15"/>
      <c r="C185" s="27"/>
      <c r="D185" s="15"/>
      <c r="E185" s="15"/>
      <c r="F185" s="15"/>
      <c r="G185" s="27"/>
      <c r="H185" s="15"/>
      <c r="I185" s="15"/>
    </row>
    <row r="186" spans="1:9" ht="15.75" customHeight="1" x14ac:dyDescent="0.2">
      <c r="A186" s="15"/>
      <c r="B186" s="15"/>
      <c r="C186" s="27"/>
      <c r="D186" s="15"/>
      <c r="E186" s="15"/>
      <c r="F186" s="15"/>
      <c r="G186" s="27"/>
      <c r="H186" s="15"/>
      <c r="I186" s="15"/>
    </row>
    <row r="187" spans="1:9" ht="15.75" customHeight="1" x14ac:dyDescent="0.2">
      <c r="A187" s="15"/>
      <c r="B187" s="15"/>
      <c r="C187" s="27"/>
      <c r="D187" s="15"/>
      <c r="E187" s="15"/>
      <c r="F187" s="15"/>
      <c r="G187" s="27"/>
      <c r="H187" s="15"/>
      <c r="I187" s="15"/>
    </row>
    <row r="188" spans="1:9" ht="15.75" customHeight="1" x14ac:dyDescent="0.2">
      <c r="A188" s="15"/>
      <c r="B188" s="15"/>
      <c r="C188" s="27"/>
      <c r="D188" s="15"/>
      <c r="E188" s="15"/>
      <c r="F188" s="15"/>
      <c r="G188" s="27"/>
      <c r="H188" s="15"/>
      <c r="I188" s="15"/>
    </row>
    <row r="189" spans="1:9" ht="15.75" customHeight="1" x14ac:dyDescent="0.2">
      <c r="A189" s="15"/>
      <c r="B189" s="15"/>
      <c r="C189" s="27"/>
      <c r="D189" s="15"/>
      <c r="E189" s="15"/>
      <c r="F189" s="15"/>
      <c r="G189" s="27"/>
      <c r="H189" s="15"/>
      <c r="I189" s="15"/>
    </row>
    <row r="190" spans="1:9" ht="15.75" customHeight="1" x14ac:dyDescent="0.2">
      <c r="A190" s="15"/>
      <c r="B190" s="15"/>
      <c r="C190" s="27"/>
      <c r="D190" s="15"/>
      <c r="E190" s="15"/>
      <c r="F190" s="15"/>
      <c r="G190" s="27"/>
      <c r="H190" s="15"/>
      <c r="I190" s="15"/>
    </row>
    <row r="191" spans="1:9" ht="15.75" customHeight="1" x14ac:dyDescent="0.2">
      <c r="A191" s="15"/>
      <c r="B191" s="15"/>
      <c r="C191" s="27"/>
      <c r="D191" s="15"/>
      <c r="E191" s="15"/>
      <c r="F191" s="15"/>
      <c r="G191" s="27"/>
      <c r="H191" s="15"/>
      <c r="I191" s="15"/>
    </row>
    <row r="192" spans="1:9" ht="15.75" customHeight="1" x14ac:dyDescent="0.2">
      <c r="A192" s="15"/>
      <c r="B192" s="15"/>
      <c r="C192" s="27"/>
      <c r="D192" s="15"/>
      <c r="E192" s="15"/>
      <c r="F192" s="15"/>
      <c r="G192" s="27"/>
      <c r="H192" s="15"/>
      <c r="I192" s="15"/>
    </row>
    <row r="193" spans="1:9" ht="15.75" customHeight="1" x14ac:dyDescent="0.2">
      <c r="A193" s="15"/>
      <c r="B193" s="15"/>
      <c r="C193" s="27"/>
      <c r="D193" s="15"/>
      <c r="E193" s="15"/>
      <c r="F193" s="15"/>
      <c r="G193" s="27"/>
      <c r="H193" s="15"/>
      <c r="I193" s="15"/>
    </row>
    <row r="194" spans="1:9" ht="15.75" customHeight="1" x14ac:dyDescent="0.2">
      <c r="A194" s="15"/>
      <c r="B194" s="15"/>
      <c r="C194" s="27"/>
      <c r="D194" s="15"/>
      <c r="E194" s="15"/>
      <c r="F194" s="15"/>
      <c r="G194" s="27"/>
      <c r="H194" s="15"/>
      <c r="I194" s="15"/>
    </row>
    <row r="195" spans="1:9" ht="15.75" customHeight="1" x14ac:dyDescent="0.2">
      <c r="A195" s="15"/>
      <c r="B195" s="15"/>
      <c r="C195" s="27"/>
      <c r="D195" s="15"/>
      <c r="E195" s="15"/>
      <c r="F195" s="15"/>
      <c r="G195" s="27"/>
      <c r="H195" s="15"/>
      <c r="I195" s="15"/>
    </row>
    <row r="196" spans="1:9" ht="15.75" customHeight="1" x14ac:dyDescent="0.2">
      <c r="A196" s="15"/>
      <c r="B196" s="15"/>
      <c r="C196" s="27"/>
      <c r="D196" s="15"/>
      <c r="E196" s="15"/>
      <c r="F196" s="15"/>
      <c r="G196" s="27"/>
      <c r="H196" s="15"/>
      <c r="I196" s="15"/>
    </row>
    <row r="197" spans="1:9" ht="15.75" customHeight="1" x14ac:dyDescent="0.2">
      <c r="A197" s="15"/>
      <c r="B197" s="15"/>
      <c r="C197" s="27"/>
      <c r="D197" s="15"/>
      <c r="E197" s="15"/>
      <c r="F197" s="15"/>
      <c r="G197" s="27"/>
      <c r="H197" s="15"/>
      <c r="I197" s="15"/>
    </row>
    <row r="198" spans="1:9" ht="15.75" customHeight="1" x14ac:dyDescent="0.2">
      <c r="A198" s="15"/>
      <c r="B198" s="15"/>
      <c r="C198" s="27"/>
      <c r="D198" s="15"/>
      <c r="E198" s="15"/>
      <c r="F198" s="15"/>
      <c r="G198" s="27"/>
      <c r="H198" s="15"/>
      <c r="I198" s="15"/>
    </row>
    <row r="199" spans="1:9" ht="15.75" customHeight="1" x14ac:dyDescent="0.2">
      <c r="A199" s="15"/>
      <c r="B199" s="15"/>
      <c r="C199" s="27"/>
      <c r="D199" s="15"/>
      <c r="E199" s="15"/>
      <c r="F199" s="15"/>
      <c r="G199" s="27"/>
      <c r="H199" s="15"/>
      <c r="I199" s="15"/>
    </row>
    <row r="200" spans="1:9" ht="15.75" customHeight="1" x14ac:dyDescent="0.2">
      <c r="A200" s="15"/>
      <c r="B200" s="15"/>
      <c r="C200" s="27"/>
      <c r="D200" s="15"/>
      <c r="E200" s="15"/>
      <c r="F200" s="15"/>
      <c r="G200" s="27"/>
      <c r="H200" s="15"/>
      <c r="I200" s="15"/>
    </row>
    <row r="201" spans="1:9" ht="15.75" customHeight="1" x14ac:dyDescent="0.2">
      <c r="A201" s="15"/>
      <c r="B201" s="15"/>
      <c r="C201" s="27"/>
      <c r="D201" s="15"/>
      <c r="E201" s="15"/>
      <c r="F201" s="15"/>
      <c r="G201" s="27"/>
      <c r="H201" s="15"/>
      <c r="I201" s="15"/>
    </row>
    <row r="202" spans="1:9" ht="15.75" customHeight="1" x14ac:dyDescent="0.2">
      <c r="A202" s="15"/>
      <c r="B202" s="15"/>
      <c r="C202" s="27"/>
      <c r="D202" s="15"/>
      <c r="E202" s="15"/>
      <c r="F202" s="15"/>
      <c r="G202" s="27"/>
      <c r="H202" s="15"/>
      <c r="I202" s="15"/>
    </row>
    <row r="203" spans="1:9" ht="15.75" customHeight="1" x14ac:dyDescent="0.2">
      <c r="A203" s="15"/>
      <c r="B203" s="15"/>
      <c r="C203" s="27"/>
      <c r="D203" s="15"/>
      <c r="E203" s="15"/>
      <c r="F203" s="15"/>
      <c r="G203" s="27"/>
      <c r="H203" s="15"/>
      <c r="I203" s="15"/>
    </row>
    <row r="204" spans="1:9" ht="15.75" customHeight="1" x14ac:dyDescent="0.2">
      <c r="A204" s="15"/>
      <c r="B204" s="15"/>
      <c r="C204" s="27"/>
      <c r="D204" s="15"/>
      <c r="E204" s="15"/>
      <c r="F204" s="15"/>
      <c r="G204" s="27"/>
      <c r="H204" s="15"/>
      <c r="I204" s="15"/>
    </row>
    <row r="205" spans="1:9" ht="15.75" customHeight="1" x14ac:dyDescent="0.2">
      <c r="A205" s="15"/>
      <c r="B205" s="15"/>
      <c r="C205" s="27"/>
      <c r="D205" s="15"/>
      <c r="E205" s="15"/>
      <c r="F205" s="15"/>
      <c r="G205" s="27"/>
      <c r="H205" s="15"/>
      <c r="I205" s="15"/>
    </row>
    <row r="206" spans="1:9" ht="15.75" customHeight="1" x14ac:dyDescent="0.2">
      <c r="A206" s="15"/>
      <c r="B206" s="15"/>
      <c r="C206" s="27"/>
      <c r="D206" s="15"/>
      <c r="E206" s="15"/>
      <c r="F206" s="15"/>
      <c r="G206" s="27"/>
      <c r="H206" s="15"/>
      <c r="I206" s="15"/>
    </row>
    <row r="207" spans="1:9" ht="15.75" customHeight="1" x14ac:dyDescent="0.2">
      <c r="A207" s="15"/>
      <c r="B207" s="15"/>
      <c r="C207" s="27"/>
      <c r="D207" s="15"/>
      <c r="E207" s="15"/>
      <c r="F207" s="15"/>
      <c r="G207" s="27"/>
      <c r="H207" s="15"/>
      <c r="I207" s="15"/>
    </row>
    <row r="208" spans="1:9" ht="15.75" customHeight="1" x14ac:dyDescent="0.2">
      <c r="A208" s="15"/>
      <c r="B208" s="15"/>
      <c r="C208" s="27"/>
      <c r="D208" s="15"/>
      <c r="E208" s="15"/>
      <c r="F208" s="15"/>
      <c r="G208" s="27"/>
      <c r="H208" s="15"/>
      <c r="I208" s="15"/>
    </row>
    <row r="209" spans="1:9" ht="15.75" customHeight="1" x14ac:dyDescent="0.2">
      <c r="A209" s="15"/>
      <c r="B209" s="15"/>
      <c r="C209" s="27"/>
      <c r="D209" s="15"/>
      <c r="E209" s="15"/>
      <c r="F209" s="15"/>
      <c r="G209" s="27"/>
      <c r="H209" s="15"/>
      <c r="I209" s="15"/>
    </row>
    <row r="210" spans="1:9" ht="15.75" customHeight="1" x14ac:dyDescent="0.2">
      <c r="A210" s="15"/>
      <c r="B210" s="15"/>
      <c r="C210" s="27"/>
      <c r="D210" s="15"/>
      <c r="E210" s="15"/>
      <c r="F210" s="15"/>
      <c r="G210" s="27"/>
      <c r="H210" s="15"/>
      <c r="I210" s="15"/>
    </row>
    <row r="211" spans="1:9" ht="15.75" customHeight="1" x14ac:dyDescent="0.2">
      <c r="A211" s="15"/>
      <c r="B211" s="15"/>
      <c r="C211" s="27"/>
      <c r="D211" s="15"/>
      <c r="E211" s="15"/>
      <c r="F211" s="15"/>
      <c r="G211" s="27"/>
      <c r="H211" s="15"/>
      <c r="I211" s="15"/>
    </row>
    <row r="212" spans="1:9" ht="15.75" customHeight="1" x14ac:dyDescent="0.2">
      <c r="A212" s="15"/>
      <c r="B212" s="15"/>
      <c r="C212" s="27"/>
      <c r="D212" s="15"/>
      <c r="E212" s="15"/>
      <c r="F212" s="15"/>
      <c r="G212" s="27"/>
      <c r="H212" s="15"/>
      <c r="I212" s="15"/>
    </row>
    <row r="213" spans="1:9" ht="15.75" customHeight="1" x14ac:dyDescent="0.2">
      <c r="A213" s="15"/>
      <c r="B213" s="15"/>
      <c r="C213" s="27"/>
      <c r="D213" s="15"/>
      <c r="E213" s="15"/>
      <c r="F213" s="15"/>
      <c r="G213" s="27"/>
      <c r="H213" s="15"/>
      <c r="I213" s="15"/>
    </row>
    <row r="214" spans="1:9" ht="15.75" customHeight="1" x14ac:dyDescent="0.2">
      <c r="A214" s="15"/>
      <c r="B214" s="15"/>
      <c r="C214" s="27"/>
      <c r="D214" s="15"/>
      <c r="E214" s="15"/>
      <c r="F214" s="15"/>
      <c r="G214" s="27"/>
      <c r="H214" s="15"/>
      <c r="I214" s="15"/>
    </row>
    <row r="215" spans="1:9" ht="15.75" customHeight="1" x14ac:dyDescent="0.2">
      <c r="A215" s="15"/>
      <c r="B215" s="15"/>
      <c r="C215" s="27"/>
      <c r="D215" s="15"/>
      <c r="E215" s="15"/>
      <c r="F215" s="15"/>
      <c r="G215" s="27"/>
      <c r="H215" s="15"/>
      <c r="I215" s="15"/>
    </row>
    <row r="216" spans="1:9" ht="15.75" customHeight="1" x14ac:dyDescent="0.2">
      <c r="A216" s="15"/>
      <c r="B216" s="15"/>
      <c r="C216" s="27"/>
      <c r="D216" s="15"/>
      <c r="E216" s="15"/>
      <c r="F216" s="15"/>
      <c r="G216" s="27"/>
      <c r="H216" s="15"/>
      <c r="I216" s="15"/>
    </row>
    <row r="217" spans="1:9" ht="15.75" customHeight="1" x14ac:dyDescent="0.2">
      <c r="A217" s="15"/>
      <c r="B217" s="15"/>
      <c r="C217" s="27"/>
      <c r="D217" s="15"/>
      <c r="E217" s="15"/>
      <c r="F217" s="15"/>
      <c r="G217" s="27"/>
      <c r="H217" s="15"/>
      <c r="I217" s="15"/>
    </row>
    <row r="218" spans="1:9" ht="15.75" customHeight="1" x14ac:dyDescent="0.2">
      <c r="A218" s="15"/>
      <c r="B218" s="15"/>
      <c r="C218" s="27"/>
      <c r="D218" s="15"/>
      <c r="E218" s="15"/>
      <c r="F218" s="15"/>
      <c r="G218" s="27"/>
      <c r="H218" s="15"/>
      <c r="I218" s="15"/>
    </row>
    <row r="219" spans="1:9" ht="15.75" customHeight="1" x14ac:dyDescent="0.2">
      <c r="A219" s="15"/>
      <c r="B219" s="15"/>
      <c r="C219" s="27"/>
      <c r="D219" s="15"/>
      <c r="E219" s="15"/>
      <c r="F219" s="15"/>
      <c r="G219" s="27"/>
      <c r="H219" s="15"/>
      <c r="I219" s="15"/>
    </row>
    <row r="220" spans="1:9" ht="15.75" customHeight="1" x14ac:dyDescent="0.2">
      <c r="A220" s="15"/>
      <c r="B220" s="15"/>
      <c r="C220" s="27"/>
      <c r="D220" s="15"/>
      <c r="E220" s="15"/>
      <c r="F220" s="15"/>
      <c r="G220" s="27"/>
      <c r="H220" s="15"/>
      <c r="I220" s="15"/>
    </row>
    <row r="221" spans="1:9" ht="15.75" customHeight="1" x14ac:dyDescent="0.2">
      <c r="A221" s="15"/>
      <c r="B221" s="15"/>
      <c r="C221" s="27"/>
      <c r="D221" s="15"/>
      <c r="E221" s="15"/>
      <c r="F221" s="15"/>
      <c r="G221" s="27"/>
      <c r="H221" s="15"/>
      <c r="I221" s="15"/>
    </row>
    <row r="222" spans="1:9" ht="15.75" customHeight="1" x14ac:dyDescent="0.2"/>
    <row r="223" spans="1:9" ht="15.75" customHeight="1" x14ac:dyDescent="0.2"/>
    <row r="224" spans="1: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sortState xmlns:xlrd2="http://schemas.microsoft.com/office/spreadsheetml/2017/richdata2" ref="A23:F30">
    <sortCondition ref="E23:E30"/>
  </sortState>
  <mergeCells count="6">
    <mergeCell ref="A2:G2"/>
    <mergeCell ref="A3:B3"/>
    <mergeCell ref="A21:G21"/>
    <mergeCell ref="A22:B22"/>
    <mergeCell ref="A1:E1"/>
    <mergeCell ref="A20:E20"/>
  </mergeCells>
  <printOptions horizontalCentered="1"/>
  <pageMargins left="0.25" right="0.25" top="0.25" bottom="0.2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940"/>
  <sheetViews>
    <sheetView topLeftCell="A15" zoomScale="87" zoomScaleNormal="87" workbookViewId="0">
      <selection activeCell="Z36" sqref="Z36"/>
    </sheetView>
  </sheetViews>
  <sheetFormatPr baseColWidth="10" defaultColWidth="14.5" defaultRowHeight="15" customHeight="1" x14ac:dyDescent="0.2"/>
  <cols>
    <col min="1" max="1" width="6.1640625" style="7" customWidth="1"/>
    <col min="2" max="2" width="13.5" style="7" customWidth="1"/>
    <col min="3" max="3" width="10.83203125" style="7" customWidth="1"/>
    <col min="4" max="7" width="4.5" style="7" customWidth="1"/>
    <col min="8" max="9" width="5.5" style="7" customWidth="1"/>
    <col min="10" max="10" width="5.5" style="7" bestFit="1" customWidth="1"/>
    <col min="11" max="11" width="5.5" style="7" customWidth="1"/>
    <col min="12" max="22" width="4.5" style="7" customWidth="1"/>
    <col min="23" max="23" width="6.83203125" style="7" bestFit="1" customWidth="1"/>
    <col min="24" max="24" width="7.1640625" style="7" customWidth="1"/>
    <col min="25" max="25" width="10.1640625" style="7" customWidth="1"/>
    <col min="26" max="26" width="8.1640625" style="7" customWidth="1"/>
    <col min="27" max="28" width="11.6640625" style="7" customWidth="1"/>
    <col min="29" max="29" width="10.5" style="7" customWidth="1"/>
    <col min="30" max="16384" width="14.5" style="7"/>
  </cols>
  <sheetData>
    <row r="1" spans="1:31" ht="15.75" customHeight="1" x14ac:dyDescent="0.2">
      <c r="A1" s="7" t="s">
        <v>111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31" ht="15.75" customHeight="1" x14ac:dyDescent="0.2">
      <c r="A2" s="212" t="s">
        <v>30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</row>
    <row r="3" spans="1:31" ht="15.75" customHeight="1" x14ac:dyDescent="0.2">
      <c r="A3" s="56" t="s">
        <v>4</v>
      </c>
      <c r="B3" s="213" t="s">
        <v>19</v>
      </c>
      <c r="C3" s="214"/>
      <c r="D3" s="57" t="s">
        <v>44</v>
      </c>
      <c r="E3" s="92"/>
      <c r="F3" s="57" t="s">
        <v>45</v>
      </c>
      <c r="G3" s="93"/>
      <c r="H3" s="57" t="s">
        <v>46</v>
      </c>
      <c r="I3" s="94"/>
      <c r="J3" s="57" t="s">
        <v>47</v>
      </c>
      <c r="K3" s="94"/>
      <c r="L3" s="57" t="s">
        <v>48</v>
      </c>
      <c r="M3" s="94"/>
      <c r="N3" s="57" t="s">
        <v>49</v>
      </c>
      <c r="O3" s="94"/>
      <c r="P3" s="57" t="s">
        <v>50</v>
      </c>
      <c r="Q3" s="94"/>
      <c r="R3" s="57" t="s">
        <v>51</v>
      </c>
      <c r="S3" s="94"/>
      <c r="T3" s="57" t="s">
        <v>52</v>
      </c>
      <c r="U3" s="57" t="s">
        <v>52</v>
      </c>
      <c r="V3" s="57" t="s">
        <v>31</v>
      </c>
      <c r="W3" s="57" t="s">
        <v>18</v>
      </c>
      <c r="AC3" s="14"/>
      <c r="AD3" s="14"/>
      <c r="AE3" s="14"/>
    </row>
    <row r="4" spans="1:31" ht="15.75" customHeight="1" x14ac:dyDescent="0.2">
      <c r="A4" s="8" t="str">
        <f>IFERROR(RANK(W4,$W$4:$W$13,0)," ")</f>
        <v xml:space="preserve"> </v>
      </c>
      <c r="B4" s="60" t="s">
        <v>114</v>
      </c>
      <c r="C4" s="60" t="s">
        <v>115</v>
      </c>
      <c r="D4" s="1"/>
      <c r="E4" s="92"/>
      <c r="F4" s="1"/>
      <c r="G4" s="93"/>
      <c r="H4" s="1"/>
      <c r="I4" s="94"/>
      <c r="J4" s="1"/>
      <c r="K4" s="94"/>
      <c r="L4" s="1"/>
      <c r="M4" s="94"/>
      <c r="N4" s="1"/>
      <c r="O4" s="94"/>
      <c r="P4" s="1"/>
      <c r="Q4" s="94"/>
      <c r="R4" s="1"/>
      <c r="S4" s="94"/>
      <c r="T4" s="1"/>
      <c r="U4" s="1"/>
      <c r="V4" s="1"/>
      <c r="W4" s="1" t="str">
        <f>IF(SUM(D4:V4)=0,"", SUM(D4:V4))</f>
        <v/>
      </c>
      <c r="AA4" s="14"/>
      <c r="AB4" s="14"/>
      <c r="AC4" s="14"/>
      <c r="AD4" s="14"/>
      <c r="AE4" s="14"/>
    </row>
    <row r="5" spans="1:31" ht="17.5" customHeight="1" x14ac:dyDescent="0.2">
      <c r="A5" s="8" t="str">
        <f t="shared" ref="A5:A13" si="0">IFERROR(RANK(W5,$W$4:$W$13,0)," ")</f>
        <v xml:space="preserve"> </v>
      </c>
      <c r="B5" s="60" t="s">
        <v>54</v>
      </c>
      <c r="C5" s="60" t="s">
        <v>90</v>
      </c>
      <c r="D5" s="1"/>
      <c r="E5" s="92"/>
      <c r="F5" s="1"/>
      <c r="G5" s="93"/>
      <c r="H5" s="1"/>
      <c r="I5" s="94"/>
      <c r="J5" s="1"/>
      <c r="K5" s="94"/>
      <c r="L5" s="1"/>
      <c r="M5" s="94"/>
      <c r="N5" s="1"/>
      <c r="O5" s="94"/>
      <c r="P5" s="1"/>
      <c r="Q5" s="94"/>
      <c r="R5" s="1"/>
      <c r="S5" s="94"/>
      <c r="T5" s="1"/>
      <c r="U5" s="1"/>
      <c r="V5" s="1"/>
      <c r="W5" s="1" t="str">
        <f t="shared" ref="W5:W13" si="1">IF(SUM(D5:V5)=0,"", SUM(D5:V5))</f>
        <v/>
      </c>
      <c r="AA5" s="14"/>
      <c r="AB5" s="14"/>
      <c r="AC5" s="14"/>
      <c r="AD5" s="14"/>
      <c r="AE5" s="14"/>
    </row>
    <row r="6" spans="1:31" ht="15.75" customHeight="1" x14ac:dyDescent="0.2">
      <c r="A6" s="8" t="str">
        <f t="shared" si="0"/>
        <v xml:space="preserve"> </v>
      </c>
      <c r="B6" s="60" t="s">
        <v>117</v>
      </c>
      <c r="C6" s="60" t="s">
        <v>118</v>
      </c>
      <c r="D6" s="1"/>
      <c r="E6" s="92"/>
      <c r="F6" s="1"/>
      <c r="G6" s="93"/>
      <c r="H6" s="1"/>
      <c r="I6" s="94"/>
      <c r="J6" s="1"/>
      <c r="K6" s="94"/>
      <c r="L6" s="1"/>
      <c r="M6" s="94"/>
      <c r="N6" s="1"/>
      <c r="O6" s="94"/>
      <c r="P6" s="1"/>
      <c r="Q6" s="94"/>
      <c r="R6" s="1"/>
      <c r="S6" s="94"/>
      <c r="T6" s="1"/>
      <c r="U6" s="1"/>
      <c r="V6" s="1"/>
      <c r="W6" s="1" t="str">
        <f t="shared" si="1"/>
        <v/>
      </c>
      <c r="AA6" s="14"/>
      <c r="AB6" s="14"/>
      <c r="AC6" s="14"/>
      <c r="AD6" s="14"/>
      <c r="AE6" s="14"/>
    </row>
    <row r="7" spans="1:31" ht="15.75" customHeight="1" x14ac:dyDescent="0.2">
      <c r="A7" s="8" t="str">
        <f t="shared" si="0"/>
        <v xml:space="preserve"> </v>
      </c>
      <c r="B7" s="61" t="s">
        <v>88</v>
      </c>
      <c r="C7" s="61" t="s">
        <v>55</v>
      </c>
      <c r="D7" s="1"/>
      <c r="E7" s="92"/>
      <c r="F7" s="1"/>
      <c r="G7" s="93"/>
      <c r="H7" s="1"/>
      <c r="I7" s="94"/>
      <c r="J7" s="1"/>
      <c r="K7" s="94"/>
      <c r="L7" s="1"/>
      <c r="M7" s="94"/>
      <c r="N7" s="1"/>
      <c r="O7" s="94"/>
      <c r="P7" s="1"/>
      <c r="Q7" s="94"/>
      <c r="R7" s="1"/>
      <c r="S7" s="94"/>
      <c r="T7" s="1"/>
      <c r="U7" s="1"/>
      <c r="V7" s="1"/>
      <c r="W7" s="1" t="str">
        <f t="shared" si="1"/>
        <v/>
      </c>
      <c r="AA7" s="14"/>
      <c r="AB7" s="14"/>
      <c r="AC7" s="14"/>
      <c r="AD7" s="14"/>
      <c r="AE7" s="14"/>
    </row>
    <row r="8" spans="1:31" ht="15.75" customHeight="1" x14ac:dyDescent="0.2">
      <c r="A8" s="8" t="str">
        <f t="shared" si="0"/>
        <v xml:space="preserve"> </v>
      </c>
      <c r="B8" s="60" t="s">
        <v>75</v>
      </c>
      <c r="C8" s="60" t="s">
        <v>76</v>
      </c>
      <c r="D8" s="41"/>
      <c r="E8" s="92"/>
      <c r="F8" s="41"/>
      <c r="G8" s="93"/>
      <c r="H8" s="41"/>
      <c r="I8" s="94"/>
      <c r="J8" s="41"/>
      <c r="K8" s="94"/>
      <c r="L8" s="41"/>
      <c r="M8" s="94"/>
      <c r="N8" s="41"/>
      <c r="O8" s="94"/>
      <c r="P8" s="41"/>
      <c r="Q8" s="94"/>
      <c r="R8" s="41"/>
      <c r="S8" s="94"/>
      <c r="T8" s="41"/>
      <c r="U8" s="41"/>
      <c r="V8" s="41"/>
      <c r="W8" s="41" t="str">
        <f t="shared" si="1"/>
        <v/>
      </c>
      <c r="AA8" s="14"/>
      <c r="AB8" s="14"/>
      <c r="AC8" s="14"/>
      <c r="AD8" s="14"/>
      <c r="AE8" s="14"/>
    </row>
    <row r="9" spans="1:31" ht="15.75" customHeight="1" x14ac:dyDescent="0.2">
      <c r="A9" s="8" t="str">
        <f t="shared" si="0"/>
        <v xml:space="preserve"> </v>
      </c>
      <c r="B9" s="60" t="s">
        <v>65</v>
      </c>
      <c r="C9" s="60" t="s">
        <v>64</v>
      </c>
      <c r="D9" s="59"/>
      <c r="E9" s="154"/>
      <c r="F9" s="59"/>
      <c r="G9" s="155"/>
      <c r="H9" s="59"/>
      <c r="I9" s="156"/>
      <c r="J9" s="59"/>
      <c r="K9" s="156"/>
      <c r="L9" s="59"/>
      <c r="M9" s="156"/>
      <c r="N9" s="59"/>
      <c r="O9" s="156"/>
      <c r="P9" s="59"/>
      <c r="Q9" s="156"/>
      <c r="R9" s="59"/>
      <c r="S9" s="156"/>
      <c r="T9" s="59"/>
      <c r="U9" s="59"/>
      <c r="V9" s="59"/>
      <c r="W9" s="59" t="str">
        <f t="shared" si="1"/>
        <v/>
      </c>
      <c r="AA9" s="14"/>
      <c r="AB9" s="14"/>
      <c r="AC9" s="14"/>
      <c r="AD9" s="14"/>
      <c r="AE9" s="14"/>
    </row>
    <row r="10" spans="1:31" ht="15.75" customHeight="1" x14ac:dyDescent="0.2">
      <c r="A10" s="8" t="str">
        <f t="shared" si="0"/>
        <v xml:space="preserve"> </v>
      </c>
      <c r="B10" s="60" t="s">
        <v>99</v>
      </c>
      <c r="C10" s="60" t="s">
        <v>84</v>
      </c>
      <c r="D10" s="59"/>
      <c r="E10" s="154"/>
      <c r="F10" s="59"/>
      <c r="G10" s="155"/>
      <c r="H10" s="59"/>
      <c r="I10" s="156"/>
      <c r="J10" s="59"/>
      <c r="K10" s="156"/>
      <c r="L10" s="59"/>
      <c r="M10" s="156"/>
      <c r="N10" s="59"/>
      <c r="O10" s="156"/>
      <c r="P10" s="59"/>
      <c r="Q10" s="156"/>
      <c r="R10" s="59"/>
      <c r="S10" s="156"/>
      <c r="T10" s="59"/>
      <c r="U10" s="59"/>
      <c r="V10" s="59"/>
      <c r="W10" s="59" t="str">
        <f t="shared" si="1"/>
        <v/>
      </c>
      <c r="AA10" s="14"/>
      <c r="AB10" s="14"/>
      <c r="AC10" s="14"/>
      <c r="AD10" s="14"/>
      <c r="AE10" s="14"/>
    </row>
    <row r="11" spans="1:31" ht="15.75" customHeight="1" x14ac:dyDescent="0.2">
      <c r="A11" s="8" t="str">
        <f t="shared" si="0"/>
        <v xml:space="preserve"> </v>
      </c>
      <c r="B11" s="61" t="s">
        <v>83</v>
      </c>
      <c r="C11" s="61" t="s">
        <v>84</v>
      </c>
      <c r="D11" s="59"/>
      <c r="E11" s="154"/>
      <c r="F11" s="59"/>
      <c r="G11" s="155"/>
      <c r="H11" s="59"/>
      <c r="I11" s="156"/>
      <c r="J11" s="59"/>
      <c r="K11" s="156"/>
      <c r="L11" s="59"/>
      <c r="M11" s="156"/>
      <c r="N11" s="59"/>
      <c r="O11" s="156"/>
      <c r="P11" s="59"/>
      <c r="Q11" s="156"/>
      <c r="R11" s="59"/>
      <c r="S11" s="156"/>
      <c r="T11" s="59"/>
      <c r="U11" s="59"/>
      <c r="V11" s="59"/>
      <c r="W11" s="59" t="str">
        <f t="shared" si="1"/>
        <v/>
      </c>
      <c r="AA11" s="14"/>
      <c r="AB11" s="14"/>
      <c r="AC11" s="14"/>
      <c r="AD11" s="14"/>
      <c r="AE11" s="14"/>
    </row>
    <row r="12" spans="1:31" ht="15.75" customHeight="1" x14ac:dyDescent="0.2">
      <c r="A12" s="8" t="str">
        <f t="shared" si="0"/>
        <v xml:space="preserve"> </v>
      </c>
      <c r="B12" s="60" t="s">
        <v>85</v>
      </c>
      <c r="C12" s="60" t="s">
        <v>58</v>
      </c>
      <c r="D12" s="59"/>
      <c r="E12" s="154"/>
      <c r="F12" s="59"/>
      <c r="G12" s="155"/>
      <c r="H12" s="59"/>
      <c r="I12" s="156"/>
      <c r="J12" s="59"/>
      <c r="K12" s="156"/>
      <c r="L12" s="59"/>
      <c r="M12" s="156"/>
      <c r="N12" s="59"/>
      <c r="O12" s="156"/>
      <c r="P12" s="59"/>
      <c r="Q12" s="156"/>
      <c r="R12" s="59"/>
      <c r="S12" s="156"/>
      <c r="T12" s="59"/>
      <c r="U12" s="59"/>
      <c r="V12" s="59"/>
      <c r="W12" s="59" t="str">
        <f t="shared" si="1"/>
        <v/>
      </c>
    </row>
    <row r="13" spans="1:31" ht="15.75" customHeight="1" x14ac:dyDescent="0.2">
      <c r="A13" s="8" t="str">
        <f t="shared" si="0"/>
        <v xml:space="preserve"> </v>
      </c>
      <c r="B13" s="60" t="s">
        <v>107</v>
      </c>
      <c r="C13" s="60" t="s">
        <v>58</v>
      </c>
      <c r="D13" s="59"/>
      <c r="E13" s="154"/>
      <c r="F13" s="59"/>
      <c r="G13" s="155"/>
      <c r="H13" s="59"/>
      <c r="I13" s="156"/>
      <c r="J13" s="59"/>
      <c r="K13" s="156"/>
      <c r="L13" s="59"/>
      <c r="M13" s="156"/>
      <c r="N13" s="59"/>
      <c r="O13" s="156"/>
      <c r="P13" s="59"/>
      <c r="Q13" s="156"/>
      <c r="R13" s="59"/>
      <c r="S13" s="156"/>
      <c r="T13" s="59"/>
      <c r="U13" s="59"/>
      <c r="V13" s="59"/>
      <c r="W13" s="59" t="str">
        <f t="shared" si="1"/>
        <v/>
      </c>
    </row>
    <row r="14" spans="1:31" ht="15.75" customHeight="1" x14ac:dyDescent="0.2"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31" ht="15.75" customHeight="1" x14ac:dyDescent="0.2">
      <c r="A15" s="212" t="s">
        <v>5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31" ht="15.75" customHeight="1" x14ac:dyDescent="0.2">
      <c r="A16" s="56" t="s">
        <v>4</v>
      </c>
      <c r="B16" s="213" t="s">
        <v>19</v>
      </c>
      <c r="C16" s="214"/>
      <c r="D16" s="57">
        <v>45885</v>
      </c>
      <c r="E16" s="57">
        <v>45886</v>
      </c>
      <c r="F16" s="57">
        <v>45920</v>
      </c>
      <c r="G16" s="57">
        <v>45921</v>
      </c>
      <c r="H16" s="57">
        <v>45948</v>
      </c>
      <c r="I16" s="57">
        <v>45949</v>
      </c>
      <c r="J16" s="57">
        <v>45976</v>
      </c>
      <c r="K16" s="57">
        <v>45977</v>
      </c>
      <c r="L16" s="57">
        <v>46039</v>
      </c>
      <c r="M16" s="57">
        <v>46040</v>
      </c>
      <c r="N16" s="57">
        <v>46074</v>
      </c>
      <c r="O16" s="57">
        <v>46075</v>
      </c>
      <c r="P16" s="57">
        <v>46102</v>
      </c>
      <c r="Q16" s="57">
        <v>46103</v>
      </c>
      <c r="R16" s="57">
        <v>46130</v>
      </c>
      <c r="S16" s="57">
        <v>46131</v>
      </c>
      <c r="T16" s="57">
        <v>46157</v>
      </c>
      <c r="U16" s="57">
        <v>46158</v>
      </c>
      <c r="V16" s="57" t="s">
        <v>31</v>
      </c>
      <c r="W16" s="112" t="s">
        <v>18</v>
      </c>
    </row>
    <row r="17" spans="1:30" ht="15.75" customHeight="1" x14ac:dyDescent="0.2">
      <c r="A17" s="8" t="str">
        <f>IFERROR(RANK(W17,$W$17:$W$19,0)," ")</f>
        <v xml:space="preserve"> </v>
      </c>
      <c r="B17" s="64"/>
      <c r="C17" s="64"/>
      <c r="D17" s="1"/>
      <c r="E17" s="1"/>
      <c r="F17" s="1"/>
      <c r="G17" s="1"/>
      <c r="H17" s="1"/>
      <c r="I17" s="1"/>
      <c r="J17" s="99"/>
      <c r="K17" s="9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 t="str">
        <f>IF(SUM(D17:V17)=0,"", SUM(D17:V17))</f>
        <v/>
      </c>
    </row>
    <row r="18" spans="1:30" ht="15.75" customHeight="1" x14ac:dyDescent="0.2">
      <c r="A18" s="8" t="str">
        <f t="shared" ref="A18:A19" si="2">IFERROR(RANK(W18,$W$17:$W$19,0)," ")</f>
        <v xml:space="preserve"> </v>
      </c>
      <c r="B18" s="64"/>
      <c r="C18" s="64"/>
      <c r="D18" s="1"/>
      <c r="E18" s="99"/>
      <c r="F18" s="99"/>
      <c r="G18" s="99"/>
      <c r="H18" s="99"/>
      <c r="I18" s="99"/>
      <c r="J18" s="99"/>
      <c r="K18" s="99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 t="str">
        <f>IF(SUM(D18:V18)=0,"", SUM(D18:V18))</f>
        <v/>
      </c>
    </row>
    <row r="19" spans="1:30" ht="15.75" customHeight="1" x14ac:dyDescent="0.2">
      <c r="A19" s="8" t="str">
        <f t="shared" si="2"/>
        <v xml:space="preserve"> </v>
      </c>
      <c r="B19" s="64"/>
      <c r="C19" s="64"/>
      <c r="D19" s="151"/>
      <c r="E19" s="153"/>
      <c r="F19" s="59"/>
      <c r="G19" s="59"/>
      <c r="H19" s="59"/>
      <c r="I19" s="59"/>
      <c r="J19" s="99"/>
      <c r="K19" s="9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</row>
    <row r="20" spans="1:30" ht="15.75" customHeight="1" x14ac:dyDescent="0.2">
      <c r="A20" s="58" t="str">
        <f>IFERROR(RANK(#REF!,#REF!,0)," ")</f>
        <v xml:space="preserve"> </v>
      </c>
      <c r="B20" s="13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8"/>
    </row>
    <row r="21" spans="1:30" ht="15.75" customHeight="1" x14ac:dyDescent="0.2">
      <c r="A21" s="212" t="s">
        <v>32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</row>
    <row r="22" spans="1:30" ht="15.75" customHeight="1" x14ac:dyDescent="0.2">
      <c r="A22" s="56" t="s">
        <v>4</v>
      </c>
      <c r="B22" s="213" t="s">
        <v>19</v>
      </c>
      <c r="C22" s="214"/>
      <c r="D22" s="57">
        <v>45885</v>
      </c>
      <c r="E22" s="57">
        <v>45886</v>
      </c>
      <c r="F22" s="57">
        <v>45920</v>
      </c>
      <c r="G22" s="57">
        <v>45921</v>
      </c>
      <c r="H22" s="57">
        <v>45948</v>
      </c>
      <c r="I22" s="57">
        <v>45949</v>
      </c>
      <c r="J22" s="57">
        <v>45976</v>
      </c>
      <c r="K22" s="57">
        <v>45977</v>
      </c>
      <c r="L22" s="57">
        <v>46039</v>
      </c>
      <c r="M22" s="57">
        <v>46040</v>
      </c>
      <c r="N22" s="57">
        <v>46074</v>
      </c>
      <c r="O22" s="57">
        <v>46075</v>
      </c>
      <c r="P22" s="57">
        <v>46102</v>
      </c>
      <c r="Q22" s="57">
        <v>46103</v>
      </c>
      <c r="R22" s="57">
        <v>46130</v>
      </c>
      <c r="S22" s="57">
        <v>46131</v>
      </c>
      <c r="T22" s="57">
        <v>46157</v>
      </c>
      <c r="U22" s="57">
        <v>46158</v>
      </c>
      <c r="V22" s="57" t="s">
        <v>31</v>
      </c>
      <c r="W22" s="112" t="s">
        <v>18</v>
      </c>
    </row>
    <row r="23" spans="1:30" ht="15.75" customHeight="1" x14ac:dyDescent="0.2">
      <c r="A23" s="111">
        <f t="shared" ref="A23:A38" si="3">IFERROR(RANK(W23,$W$23:$W$38,0)," ")</f>
        <v>1</v>
      </c>
      <c r="B23" s="60" t="s">
        <v>54</v>
      </c>
      <c r="C23" s="60" t="s">
        <v>90</v>
      </c>
      <c r="D23" s="9">
        <v>10</v>
      </c>
      <c r="E23" s="1">
        <v>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49"/>
      <c r="W23" s="59">
        <f t="shared" ref="W23:W38" si="4">IF(SUM(D23:V23)=0,"", SUM(D23:V23))</f>
        <v>18</v>
      </c>
      <c r="AD23" s="47"/>
    </row>
    <row r="24" spans="1:30" ht="15.75" customHeight="1" x14ac:dyDescent="0.2">
      <c r="A24" s="111">
        <f t="shared" si="3"/>
        <v>1</v>
      </c>
      <c r="B24" s="61" t="s">
        <v>89</v>
      </c>
      <c r="C24" s="61" t="s">
        <v>56</v>
      </c>
      <c r="D24" s="9">
        <v>8</v>
      </c>
      <c r="E24" s="1">
        <v>10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49"/>
      <c r="W24" s="59">
        <f t="shared" si="4"/>
        <v>18</v>
      </c>
      <c r="AD24" s="47"/>
    </row>
    <row r="25" spans="1:30" ht="15.75" customHeight="1" x14ac:dyDescent="0.2">
      <c r="A25" s="111">
        <f t="shared" si="3"/>
        <v>3</v>
      </c>
      <c r="B25" s="61" t="s">
        <v>72</v>
      </c>
      <c r="C25" s="61" t="s">
        <v>73</v>
      </c>
      <c r="D25" s="9">
        <v>7</v>
      </c>
      <c r="E25" s="1">
        <v>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49"/>
      <c r="W25" s="59">
        <f t="shared" si="4"/>
        <v>14</v>
      </c>
      <c r="AD25" s="47"/>
    </row>
    <row r="26" spans="1:30" ht="15.75" customHeight="1" x14ac:dyDescent="0.2">
      <c r="A26" s="111">
        <f t="shared" si="3"/>
        <v>3</v>
      </c>
      <c r="B26" s="61" t="s">
        <v>91</v>
      </c>
      <c r="C26" s="61" t="s">
        <v>92</v>
      </c>
      <c r="D26" s="9">
        <v>9</v>
      </c>
      <c r="E26" s="1">
        <v>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49"/>
      <c r="W26" s="59">
        <f t="shared" si="4"/>
        <v>14</v>
      </c>
      <c r="AD26" s="47"/>
    </row>
    <row r="27" spans="1:30" ht="15.75" customHeight="1" x14ac:dyDescent="0.2">
      <c r="A27" s="111">
        <f t="shared" si="3"/>
        <v>3</v>
      </c>
      <c r="B27" s="60" t="s">
        <v>80</v>
      </c>
      <c r="C27" s="60" t="s">
        <v>81</v>
      </c>
      <c r="D27" s="9">
        <v>5</v>
      </c>
      <c r="E27" s="1">
        <v>9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49"/>
      <c r="W27" s="59">
        <f t="shared" si="4"/>
        <v>14</v>
      </c>
      <c r="AD27" s="47"/>
    </row>
    <row r="28" spans="1:30" ht="15.75" customHeight="1" x14ac:dyDescent="0.2">
      <c r="A28" s="111">
        <f t="shared" si="3"/>
        <v>6</v>
      </c>
      <c r="B28" s="61" t="s">
        <v>88</v>
      </c>
      <c r="C28" s="61" t="s">
        <v>55</v>
      </c>
      <c r="D28" s="9">
        <v>0</v>
      </c>
      <c r="E28" s="1">
        <v>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49"/>
      <c r="W28" s="59">
        <f t="shared" si="4"/>
        <v>6</v>
      </c>
      <c r="AD28" s="47"/>
    </row>
    <row r="29" spans="1:30" ht="15.75" customHeight="1" x14ac:dyDescent="0.2">
      <c r="A29" s="111">
        <f t="shared" si="3"/>
        <v>6</v>
      </c>
      <c r="B29" s="61" t="s">
        <v>137</v>
      </c>
      <c r="C29" s="61" t="s">
        <v>138</v>
      </c>
      <c r="D29" s="41">
        <v>6</v>
      </c>
      <c r="E29" s="41">
        <v>0</v>
      </c>
      <c r="F29" s="16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49"/>
      <c r="W29" s="59">
        <f t="shared" si="4"/>
        <v>6</v>
      </c>
      <c r="AD29" s="47"/>
    </row>
    <row r="30" spans="1:30" ht="15.75" customHeight="1" x14ac:dyDescent="0.2">
      <c r="A30" s="111">
        <f t="shared" si="3"/>
        <v>8</v>
      </c>
      <c r="B30" s="61" t="s">
        <v>114</v>
      </c>
      <c r="C30" s="61" t="s">
        <v>115</v>
      </c>
      <c r="D30" s="96">
        <v>1</v>
      </c>
      <c r="E30" s="59">
        <v>4</v>
      </c>
      <c r="F30" s="59"/>
      <c r="G30" s="8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49"/>
      <c r="W30" s="59">
        <f t="shared" si="4"/>
        <v>5</v>
      </c>
      <c r="AD30" s="47"/>
    </row>
    <row r="31" spans="1:30" ht="15.75" customHeight="1" x14ac:dyDescent="0.2">
      <c r="A31" s="111">
        <f t="shared" si="3"/>
        <v>8</v>
      </c>
      <c r="B31" s="61" t="s">
        <v>97</v>
      </c>
      <c r="C31" s="61" t="s">
        <v>67</v>
      </c>
      <c r="D31" s="157">
        <v>2</v>
      </c>
      <c r="E31" s="158">
        <v>3</v>
      </c>
      <c r="F31" s="17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49"/>
      <c r="W31" s="59">
        <f t="shared" si="4"/>
        <v>5</v>
      </c>
      <c r="AD31" s="47"/>
    </row>
    <row r="32" spans="1:30" ht="15.75" customHeight="1" x14ac:dyDescent="0.2">
      <c r="A32" s="111">
        <f t="shared" si="3"/>
        <v>10</v>
      </c>
      <c r="B32" s="60" t="s">
        <v>150</v>
      </c>
      <c r="C32" s="60" t="s">
        <v>151</v>
      </c>
      <c r="D32" s="159">
        <v>4</v>
      </c>
      <c r="E32" s="1">
        <v>0</v>
      </c>
      <c r="F32" s="9"/>
      <c r="G32" s="1"/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49"/>
      <c r="W32" s="59">
        <f t="shared" si="4"/>
        <v>4</v>
      </c>
    </row>
    <row r="33" spans="1:23" ht="15.75" customHeight="1" x14ac:dyDescent="0.2">
      <c r="A33" s="111">
        <f t="shared" si="3"/>
        <v>11</v>
      </c>
      <c r="B33" s="61" t="s">
        <v>99</v>
      </c>
      <c r="C33" s="61" t="s">
        <v>84</v>
      </c>
      <c r="D33" s="1">
        <v>3</v>
      </c>
      <c r="E33" s="1">
        <v>0</v>
      </c>
      <c r="F33" s="1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49"/>
      <c r="W33" s="59">
        <f t="shared" si="4"/>
        <v>3</v>
      </c>
    </row>
    <row r="34" spans="1:23" ht="15.75" customHeight="1" x14ac:dyDescent="0.2">
      <c r="A34" s="111" t="str">
        <f t="shared" si="3"/>
        <v xml:space="preserve"> </v>
      </c>
      <c r="B34" s="61" t="s">
        <v>94</v>
      </c>
      <c r="C34" s="61" t="s">
        <v>60</v>
      </c>
      <c r="D34" s="167"/>
      <c r="E34" s="149">
        <v>0</v>
      </c>
      <c r="F34" s="59"/>
      <c r="G34" s="8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49"/>
      <c r="W34" s="59" t="str">
        <f t="shared" si="4"/>
        <v/>
      </c>
    </row>
    <row r="35" spans="1:23" ht="15.75" customHeight="1" x14ac:dyDescent="0.2">
      <c r="A35" s="111" t="str">
        <f t="shared" si="3"/>
        <v xml:space="preserve"> </v>
      </c>
      <c r="B35" s="61" t="s">
        <v>75</v>
      </c>
      <c r="C35" s="61" t="s">
        <v>76</v>
      </c>
      <c r="D35" s="9">
        <v>0</v>
      </c>
      <c r="E35" s="149">
        <v>0</v>
      </c>
      <c r="F35" s="59"/>
      <c r="G35" s="8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49"/>
      <c r="W35" s="59" t="str">
        <f t="shared" si="4"/>
        <v/>
      </c>
    </row>
    <row r="36" spans="1:23" ht="15.75" customHeight="1" x14ac:dyDescent="0.2">
      <c r="A36" s="111" t="str">
        <f t="shared" si="3"/>
        <v xml:space="preserve"> </v>
      </c>
      <c r="B36" s="60" t="s">
        <v>108</v>
      </c>
      <c r="C36" s="60" t="s">
        <v>106</v>
      </c>
      <c r="D36" s="1">
        <v>0</v>
      </c>
      <c r="E36" s="149">
        <v>0</v>
      </c>
      <c r="F36" s="59"/>
      <c r="G36" s="8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49"/>
      <c r="W36" s="59" t="str">
        <f t="shared" si="4"/>
        <v/>
      </c>
    </row>
    <row r="37" spans="1:23" ht="15.75" customHeight="1" x14ac:dyDescent="0.2">
      <c r="A37" s="111" t="str">
        <f t="shared" si="3"/>
        <v xml:space="preserve"> </v>
      </c>
      <c r="B37" s="60" t="s">
        <v>82</v>
      </c>
      <c r="C37" s="60" t="s">
        <v>81</v>
      </c>
      <c r="D37" s="1">
        <v>0</v>
      </c>
      <c r="E37" s="149">
        <v>0</v>
      </c>
      <c r="F37" s="60"/>
      <c r="G37" s="8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49"/>
      <c r="W37" s="59" t="str">
        <f t="shared" si="4"/>
        <v/>
      </c>
    </row>
    <row r="38" spans="1:23" ht="15.75" customHeight="1" x14ac:dyDescent="0.2">
      <c r="A38" s="111" t="str">
        <f t="shared" si="3"/>
        <v xml:space="preserve"> </v>
      </c>
      <c r="B38" s="61" t="s">
        <v>83</v>
      </c>
      <c r="C38" s="61" t="s">
        <v>84</v>
      </c>
      <c r="D38" s="1">
        <v>0</v>
      </c>
      <c r="E38" s="149">
        <v>0</v>
      </c>
      <c r="F38" s="60"/>
      <c r="G38" s="8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9"/>
      <c r="W38" s="59" t="str">
        <f t="shared" si="4"/>
        <v/>
      </c>
    </row>
    <row r="39" spans="1:23" ht="15.75" customHeight="1" x14ac:dyDescent="0.2"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3" ht="15.75" customHeight="1" x14ac:dyDescent="0.2"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3" ht="15.75" customHeight="1" x14ac:dyDescent="0.2"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3" ht="15.75" customHeight="1" x14ac:dyDescent="0.2"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3" ht="15.75" customHeight="1" x14ac:dyDescent="0.2"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3" ht="15.75" customHeight="1" x14ac:dyDescent="0.2"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3" ht="15.75" customHeight="1" x14ac:dyDescent="0.2"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3" ht="15.75" customHeight="1" x14ac:dyDescent="0.2"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3" ht="15.75" customHeight="1" x14ac:dyDescent="0.2"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3" ht="15.75" customHeight="1" x14ac:dyDescent="0.2"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5:22" ht="15.75" customHeight="1" x14ac:dyDescent="0.2"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5:22" ht="15.75" customHeight="1" x14ac:dyDescent="0.2"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5:22" ht="15.75" customHeight="1" x14ac:dyDescent="0.2"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5:22" ht="15.75" customHeight="1" x14ac:dyDescent="0.2"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5:22" ht="15.75" customHeight="1" x14ac:dyDescent="0.2"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5:22" ht="15.75" customHeight="1" x14ac:dyDescent="0.2"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5:22" ht="15.75" customHeight="1" x14ac:dyDescent="0.2"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5:22" ht="15.75" customHeight="1" x14ac:dyDescent="0.2"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5:22" ht="15.75" customHeight="1" x14ac:dyDescent="0.2"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5:22" ht="15.75" customHeight="1" x14ac:dyDescent="0.2"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5:22" ht="15.75" customHeight="1" x14ac:dyDescent="0.2"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5:22" ht="15.75" customHeight="1" x14ac:dyDescent="0.2"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5:22" ht="15.75" customHeight="1" x14ac:dyDescent="0.2"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5:22" ht="15.75" customHeight="1" x14ac:dyDescent="0.2"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5:22" ht="15.75" customHeight="1" x14ac:dyDescent="0.2"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5:22" ht="15.75" customHeight="1" x14ac:dyDescent="0.2"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5:22" ht="15.75" customHeight="1" x14ac:dyDescent="0.2"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5:22" ht="15.75" customHeight="1" x14ac:dyDescent="0.2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5:22" ht="15.75" customHeight="1" x14ac:dyDescent="0.2"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5:22" ht="15.75" customHeight="1" x14ac:dyDescent="0.2"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5:22" ht="15.75" customHeight="1" x14ac:dyDescent="0.2"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5:22" ht="15.75" customHeight="1" x14ac:dyDescent="0.2"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5:22" ht="15.75" customHeight="1" x14ac:dyDescent="0.2"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5:22" ht="15.75" customHeight="1" x14ac:dyDescent="0.2"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5:22" ht="15.75" customHeight="1" x14ac:dyDescent="0.2"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5:22" ht="15.75" customHeight="1" x14ac:dyDescent="0.2"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5:22" ht="15.75" customHeight="1" x14ac:dyDescent="0.2"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5:22" ht="15.75" customHeight="1" x14ac:dyDescent="0.2"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5:22" ht="15.75" customHeight="1" x14ac:dyDescent="0.2"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5:22" ht="15.75" customHeight="1" x14ac:dyDescent="0.2"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5:22" ht="15.75" customHeight="1" x14ac:dyDescent="0.2"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5:22" ht="15.75" customHeight="1" x14ac:dyDescent="0.2"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5:22" ht="15.75" customHeight="1" x14ac:dyDescent="0.2"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5:22" ht="15.75" customHeight="1" x14ac:dyDescent="0.2"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5:22" ht="15.75" customHeight="1" x14ac:dyDescent="0.2"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5:22" ht="15.75" customHeight="1" x14ac:dyDescent="0.2"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5:22" ht="15.75" customHeight="1" x14ac:dyDescent="0.2"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5:22" ht="15.75" customHeight="1" x14ac:dyDescent="0.2"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5:22" ht="15.75" customHeight="1" x14ac:dyDescent="0.2"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5:22" ht="15.75" customHeight="1" x14ac:dyDescent="0.2"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5:22" ht="15.75" customHeight="1" x14ac:dyDescent="0.2"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5:22" ht="15.75" customHeight="1" x14ac:dyDescent="0.2"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</row>
    <row r="91" spans="5:22" ht="15.75" customHeight="1" x14ac:dyDescent="0.2"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</row>
    <row r="92" spans="5:22" ht="15.75" customHeight="1" x14ac:dyDescent="0.2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5:22" ht="15.75" customHeight="1" x14ac:dyDescent="0.2"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5:22" ht="15.75" customHeight="1" x14ac:dyDescent="0.2"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5:22" ht="15.75" customHeight="1" x14ac:dyDescent="0.2"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5:22" ht="15.75" customHeight="1" x14ac:dyDescent="0.2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5:22" ht="15.75" customHeight="1" x14ac:dyDescent="0.2"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5:22" ht="15.75" customHeight="1" x14ac:dyDescent="0.2"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5:22" ht="15.75" customHeight="1" x14ac:dyDescent="0.2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5:22" ht="15.75" customHeight="1" x14ac:dyDescent="0.2"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5:22" ht="15.75" customHeight="1" x14ac:dyDescent="0.2"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5:22" ht="15.75" customHeight="1" x14ac:dyDescent="0.2"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5:22" ht="15.75" customHeight="1" x14ac:dyDescent="0.2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5:22" ht="15.75" customHeight="1" x14ac:dyDescent="0.2"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5:22" ht="15.75" customHeight="1" x14ac:dyDescent="0.2"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5:22" ht="15.75" customHeight="1" x14ac:dyDescent="0.2"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5:22" ht="15.75" customHeight="1" x14ac:dyDescent="0.2"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5:22" ht="15.75" customHeight="1" x14ac:dyDescent="0.2"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5:22" ht="15.75" customHeight="1" x14ac:dyDescent="0.2"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5:22" ht="15.75" customHeight="1" x14ac:dyDescent="0.2"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5:22" ht="15.75" customHeight="1" x14ac:dyDescent="0.2"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5:22" ht="15.75" customHeight="1" x14ac:dyDescent="0.2"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5:22" ht="15.75" customHeight="1" x14ac:dyDescent="0.2"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5:22" ht="15.75" customHeight="1" x14ac:dyDescent="0.2"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5:22" ht="15.75" customHeight="1" x14ac:dyDescent="0.2"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5:22" ht="15.75" customHeight="1" x14ac:dyDescent="0.2"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5:22" ht="15.75" customHeight="1" x14ac:dyDescent="0.2"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5:22" ht="15.75" customHeight="1" x14ac:dyDescent="0.2"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5:22" ht="15.75" customHeight="1" x14ac:dyDescent="0.2"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5:22" ht="15.75" customHeight="1" x14ac:dyDescent="0.2"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5:22" ht="15.75" customHeight="1" x14ac:dyDescent="0.2"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5:22" ht="15.75" customHeight="1" x14ac:dyDescent="0.2"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5:22" ht="15.75" customHeight="1" x14ac:dyDescent="0.2"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5:22" ht="15.75" customHeight="1" x14ac:dyDescent="0.2"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5:22" ht="15.75" customHeight="1" x14ac:dyDescent="0.2"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5:22" ht="15.75" customHeight="1" x14ac:dyDescent="0.2"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5:22" ht="15.75" customHeight="1" x14ac:dyDescent="0.2"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5:22" ht="15.75" customHeight="1" x14ac:dyDescent="0.2"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5:22" ht="15.75" customHeight="1" x14ac:dyDescent="0.2"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</row>
    <row r="130" spans="5:22" ht="15.75" customHeight="1" x14ac:dyDescent="0.2"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</row>
    <row r="131" spans="5:22" ht="15.75" customHeight="1" x14ac:dyDescent="0.2"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5:22" ht="15.75" customHeight="1" x14ac:dyDescent="0.2"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5:22" ht="15.75" customHeight="1" x14ac:dyDescent="0.2"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</row>
    <row r="134" spans="5:22" ht="15.75" customHeight="1" x14ac:dyDescent="0.2"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</row>
    <row r="135" spans="5:22" ht="15.75" customHeight="1" x14ac:dyDescent="0.2"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5:22" ht="15.75" customHeight="1" x14ac:dyDescent="0.2"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5:22" ht="15.75" customHeight="1" x14ac:dyDescent="0.2"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5:22" ht="15.75" customHeight="1" x14ac:dyDescent="0.2"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5:22" ht="15.75" customHeight="1" x14ac:dyDescent="0.2"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</row>
    <row r="140" spans="5:22" ht="15.75" customHeight="1" x14ac:dyDescent="0.2"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</row>
    <row r="141" spans="5:22" ht="15.75" customHeight="1" x14ac:dyDescent="0.2"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</row>
    <row r="142" spans="5:22" ht="15.75" customHeight="1" x14ac:dyDescent="0.2"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5:22" ht="15.75" customHeight="1" x14ac:dyDescent="0.2"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5:22" ht="15.75" customHeight="1" x14ac:dyDescent="0.2"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5:22" ht="15.75" customHeight="1" x14ac:dyDescent="0.2"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</row>
    <row r="146" spans="5:22" ht="15.75" customHeight="1" x14ac:dyDescent="0.2"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5:22" ht="15.75" customHeight="1" x14ac:dyDescent="0.2"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5:22" ht="15.75" customHeight="1" x14ac:dyDescent="0.2"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</row>
    <row r="149" spans="5:22" ht="15.75" customHeight="1" x14ac:dyDescent="0.2"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5:22" ht="15.75" customHeight="1" x14ac:dyDescent="0.2"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5:22" ht="15.75" customHeight="1" x14ac:dyDescent="0.2"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5:22" ht="15.75" customHeight="1" x14ac:dyDescent="0.2"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5:22" ht="15.75" customHeight="1" x14ac:dyDescent="0.2"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5:22" ht="15.75" customHeight="1" x14ac:dyDescent="0.2"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5:22" ht="15.75" customHeight="1" x14ac:dyDescent="0.2"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5:22" ht="15.75" customHeight="1" x14ac:dyDescent="0.2"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5:22" ht="15.75" customHeight="1" x14ac:dyDescent="0.2"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5:22" ht="15.75" customHeight="1" x14ac:dyDescent="0.2"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</row>
    <row r="159" spans="5:22" ht="15.75" customHeight="1" x14ac:dyDescent="0.2"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</row>
    <row r="160" spans="5:22" ht="15.75" customHeight="1" x14ac:dyDescent="0.2"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</row>
    <row r="161" spans="5:22" ht="15.75" customHeight="1" x14ac:dyDescent="0.2"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</row>
    <row r="162" spans="5:22" ht="15.75" customHeight="1" x14ac:dyDescent="0.2"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</row>
    <row r="163" spans="5:22" ht="15.75" customHeight="1" x14ac:dyDescent="0.2"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</row>
    <row r="164" spans="5:22" ht="15.75" customHeight="1" x14ac:dyDescent="0.2"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</row>
    <row r="165" spans="5:22" ht="15.75" customHeight="1" x14ac:dyDescent="0.2"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5:22" ht="15.75" customHeight="1" x14ac:dyDescent="0.2"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</row>
    <row r="167" spans="5:22" ht="15.75" customHeight="1" x14ac:dyDescent="0.2"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</row>
    <row r="168" spans="5:22" ht="15.75" customHeight="1" x14ac:dyDescent="0.2"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</row>
    <row r="169" spans="5:22" ht="15.75" customHeight="1" x14ac:dyDescent="0.2"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</row>
    <row r="170" spans="5:22" ht="15.75" customHeight="1" x14ac:dyDescent="0.2"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</row>
    <row r="171" spans="5:22" ht="15.75" customHeight="1" x14ac:dyDescent="0.2"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</row>
    <row r="172" spans="5:22" ht="15.75" customHeight="1" x14ac:dyDescent="0.2"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</row>
    <row r="173" spans="5:22" ht="15.75" customHeight="1" x14ac:dyDescent="0.2"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</row>
    <row r="174" spans="5:22" ht="15.75" customHeight="1" x14ac:dyDescent="0.2"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</row>
    <row r="175" spans="5:22" ht="15.75" customHeight="1" x14ac:dyDescent="0.2"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</row>
    <row r="176" spans="5:22" ht="15.75" customHeight="1" x14ac:dyDescent="0.2"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</row>
    <row r="177" spans="5:22" ht="15.75" customHeight="1" x14ac:dyDescent="0.2"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</row>
    <row r="178" spans="5:22" ht="15.75" customHeight="1" x14ac:dyDescent="0.2"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</row>
    <row r="179" spans="5:22" ht="15.75" customHeight="1" x14ac:dyDescent="0.2"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</row>
    <row r="180" spans="5:22" ht="15.75" customHeight="1" x14ac:dyDescent="0.2"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</row>
    <row r="181" spans="5:22" ht="15.75" customHeight="1" x14ac:dyDescent="0.2"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</row>
    <row r="182" spans="5:22" ht="15.75" customHeight="1" x14ac:dyDescent="0.2"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</row>
    <row r="183" spans="5:22" ht="15.75" customHeight="1" x14ac:dyDescent="0.2"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</row>
    <row r="184" spans="5:22" ht="15.75" customHeight="1" x14ac:dyDescent="0.2"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</row>
    <row r="185" spans="5:22" ht="15.75" customHeight="1" x14ac:dyDescent="0.2"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</row>
    <row r="186" spans="5:22" ht="15.75" customHeight="1" x14ac:dyDescent="0.2"/>
    <row r="187" spans="5:22" ht="15.75" customHeight="1" x14ac:dyDescent="0.2"/>
    <row r="188" spans="5:22" ht="15.75" customHeight="1" x14ac:dyDescent="0.2"/>
    <row r="189" spans="5:22" ht="15.75" customHeight="1" x14ac:dyDescent="0.2"/>
    <row r="190" spans="5:22" ht="15.75" customHeight="1" x14ac:dyDescent="0.2"/>
    <row r="191" spans="5:22" ht="15.75" customHeight="1" x14ac:dyDescent="0.2"/>
    <row r="192" spans="5:2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</sheetData>
  <protectedRanges>
    <protectedRange sqref="B4:C6" name="Range1_3_5_1_1_1_2"/>
  </protectedRanges>
  <sortState xmlns:xlrd2="http://schemas.microsoft.com/office/spreadsheetml/2017/richdata2" ref="A23:W33">
    <sortCondition descending="1" ref="W23:W33"/>
  </sortState>
  <mergeCells count="6">
    <mergeCell ref="A2:W2"/>
    <mergeCell ref="B16:C16"/>
    <mergeCell ref="B22:C22"/>
    <mergeCell ref="B3:C3"/>
    <mergeCell ref="A21:W21"/>
    <mergeCell ref="A15:W15"/>
  </mergeCells>
  <printOptions horizontalCentered="1"/>
  <pageMargins left="0.25" right="0.25" top="0.25" bottom="0.25" header="0" footer="0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84"/>
  <sheetViews>
    <sheetView zoomScale="80" zoomScaleNormal="80" workbookViewId="0">
      <selection activeCell="A4" sqref="A4:A12"/>
    </sheetView>
  </sheetViews>
  <sheetFormatPr baseColWidth="10" defaultColWidth="14.5" defaultRowHeight="15" customHeight="1" x14ac:dyDescent="0.2"/>
  <cols>
    <col min="1" max="2" width="15.83203125" style="7" customWidth="1"/>
    <col min="3" max="3" width="10.83203125" style="7" customWidth="1"/>
    <col min="4" max="4" width="9.1640625" style="7" bestFit="1" customWidth="1"/>
    <col min="5" max="7" width="15.6640625" style="7" customWidth="1"/>
    <col min="8" max="10" width="9.1640625" style="7" customWidth="1"/>
    <col min="11" max="11" width="12.83203125" style="7" customWidth="1"/>
    <col min="12" max="12" width="10.83203125" style="7" hidden="1" customWidth="1"/>
    <col min="13" max="13" width="11.1640625" style="7" hidden="1" customWidth="1"/>
    <col min="14" max="14" width="11.83203125" style="7" hidden="1" customWidth="1"/>
    <col min="15" max="15" width="9.1640625" style="7" hidden="1" customWidth="1"/>
    <col min="16" max="26" width="9.1640625" style="7" customWidth="1"/>
    <col min="27" max="16384" width="14.5" style="7"/>
  </cols>
  <sheetData>
    <row r="1" spans="1:26" ht="15.75" customHeight="1" x14ac:dyDescent="0.2">
      <c r="A1" s="198">
        <v>45885</v>
      </c>
      <c r="B1" s="198"/>
      <c r="C1" s="198"/>
      <c r="D1" s="198"/>
      <c r="E1" s="198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 x14ac:dyDescent="0.2">
      <c r="A2" s="215" t="s">
        <v>9</v>
      </c>
      <c r="B2" s="202"/>
      <c r="C2" s="202"/>
      <c r="D2" s="202"/>
      <c r="E2" s="202"/>
      <c r="F2" s="202"/>
      <c r="G2" s="203"/>
      <c r="H2" s="15"/>
      <c r="I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216" t="s">
        <v>0</v>
      </c>
      <c r="B3" s="203"/>
      <c r="C3" s="9" t="s">
        <v>6</v>
      </c>
      <c r="D3" s="9" t="s">
        <v>7</v>
      </c>
      <c r="E3" s="9" t="s">
        <v>8</v>
      </c>
      <c r="F3" s="9" t="s">
        <v>2</v>
      </c>
      <c r="G3" s="9" t="s">
        <v>3</v>
      </c>
      <c r="H3" s="15"/>
      <c r="I3" s="15"/>
      <c r="J3" s="15"/>
      <c r="K3" s="47"/>
      <c r="L3" s="15"/>
      <c r="M3" s="15"/>
      <c r="N3" s="15"/>
      <c r="O3" s="15"/>
      <c r="P3" s="15"/>
      <c r="Q3" s="15"/>
    </row>
    <row r="4" spans="1:26" ht="15.75" customHeight="1" x14ac:dyDescent="0.2">
      <c r="A4" s="63" t="s">
        <v>95</v>
      </c>
      <c r="B4" s="63" t="s">
        <v>96</v>
      </c>
      <c r="C4" s="105">
        <v>16.527999999999999</v>
      </c>
      <c r="D4" s="31" t="s">
        <v>93</v>
      </c>
      <c r="E4" s="171">
        <v>16.527999999999999</v>
      </c>
      <c r="F4" s="8">
        <v>1</v>
      </c>
      <c r="G4" s="9">
        <v>10</v>
      </c>
      <c r="H4" s="15"/>
      <c r="I4" s="18"/>
      <c r="J4" s="18"/>
      <c r="K4" s="19"/>
      <c r="L4" s="15"/>
      <c r="M4" s="15"/>
      <c r="N4" s="15"/>
      <c r="O4" s="15"/>
      <c r="P4" s="15"/>
      <c r="Q4" s="15"/>
    </row>
    <row r="5" spans="1:26" ht="15.75" customHeight="1" x14ac:dyDescent="0.2">
      <c r="A5" s="63" t="s">
        <v>99</v>
      </c>
      <c r="B5" s="63" t="s">
        <v>84</v>
      </c>
      <c r="C5" s="105">
        <v>16.942</v>
      </c>
      <c r="D5" s="31" t="s">
        <v>93</v>
      </c>
      <c r="E5" s="171">
        <v>16.942</v>
      </c>
      <c r="F5" s="8">
        <v>2</v>
      </c>
      <c r="G5" s="9">
        <v>9</v>
      </c>
      <c r="H5" s="15"/>
      <c r="I5" s="18"/>
      <c r="J5" s="18"/>
      <c r="K5" s="19"/>
      <c r="L5" s="15"/>
      <c r="M5" s="15"/>
      <c r="N5" s="15"/>
      <c r="O5" s="15"/>
      <c r="P5" s="15"/>
      <c r="Q5" s="15"/>
    </row>
    <row r="6" spans="1:26" ht="15.75" customHeight="1" x14ac:dyDescent="0.2">
      <c r="A6" s="63" t="s">
        <v>59</v>
      </c>
      <c r="B6" s="63" t="s">
        <v>62</v>
      </c>
      <c r="C6" s="105">
        <v>16.951000000000001</v>
      </c>
      <c r="D6" s="31" t="s">
        <v>93</v>
      </c>
      <c r="E6" s="171">
        <v>16.951000000000001</v>
      </c>
      <c r="F6" s="8">
        <v>3</v>
      </c>
      <c r="G6" s="9">
        <v>8</v>
      </c>
      <c r="H6" s="15"/>
      <c r="I6" s="18"/>
      <c r="J6" s="18"/>
      <c r="K6" s="19"/>
      <c r="L6" s="15"/>
      <c r="M6" s="15"/>
      <c r="N6" s="15"/>
      <c r="O6" s="15"/>
      <c r="P6" s="15"/>
      <c r="Q6" s="15"/>
    </row>
    <row r="7" spans="1:26" ht="15.75" customHeight="1" x14ac:dyDescent="0.2">
      <c r="A7" s="63" t="s">
        <v>143</v>
      </c>
      <c r="B7" s="63" t="s">
        <v>144</v>
      </c>
      <c r="C7" s="105">
        <v>16.952999999999999</v>
      </c>
      <c r="D7" s="31" t="s">
        <v>93</v>
      </c>
      <c r="E7" s="171">
        <v>16.952999999999999</v>
      </c>
      <c r="F7" s="8">
        <v>4</v>
      </c>
      <c r="G7" s="9">
        <v>7</v>
      </c>
      <c r="H7" s="15"/>
      <c r="I7" s="18"/>
      <c r="J7" s="18"/>
      <c r="K7" s="19"/>
      <c r="L7" s="15"/>
      <c r="M7" s="15"/>
      <c r="N7" s="15"/>
      <c r="O7" s="15"/>
      <c r="P7" s="15"/>
      <c r="Q7" s="15"/>
    </row>
    <row r="8" spans="1:26" ht="15.75" customHeight="1" x14ac:dyDescent="0.2">
      <c r="A8" s="63" t="s">
        <v>100</v>
      </c>
      <c r="B8" s="63" t="s">
        <v>70</v>
      </c>
      <c r="C8" s="105">
        <v>17.29</v>
      </c>
      <c r="D8" s="31" t="s">
        <v>93</v>
      </c>
      <c r="E8" s="171">
        <v>17.29</v>
      </c>
      <c r="F8" s="8">
        <v>5</v>
      </c>
      <c r="G8" s="9">
        <v>6</v>
      </c>
      <c r="H8" s="15"/>
      <c r="I8" s="18"/>
      <c r="J8" s="18"/>
      <c r="K8" s="19"/>
      <c r="L8" s="15"/>
      <c r="M8" s="15"/>
      <c r="N8" s="15"/>
      <c r="O8" s="15"/>
      <c r="P8" s="15"/>
      <c r="Q8" s="15"/>
    </row>
    <row r="9" spans="1:26" ht="15.75" customHeight="1" x14ac:dyDescent="0.2">
      <c r="A9" s="63" t="s">
        <v>79</v>
      </c>
      <c r="B9" s="63" t="s">
        <v>57</v>
      </c>
      <c r="C9" s="105">
        <v>17.643000000000001</v>
      </c>
      <c r="D9" s="31" t="s">
        <v>93</v>
      </c>
      <c r="E9" s="171">
        <v>17.643000000000001</v>
      </c>
      <c r="F9" s="8">
        <v>6</v>
      </c>
      <c r="G9" s="9">
        <v>5</v>
      </c>
      <c r="H9" s="15"/>
      <c r="I9" s="18"/>
      <c r="J9" s="18"/>
      <c r="K9" s="19"/>
      <c r="L9" s="15"/>
      <c r="M9" s="15"/>
      <c r="N9" s="15"/>
      <c r="O9" s="15"/>
      <c r="P9" s="15"/>
      <c r="Q9" s="15"/>
    </row>
    <row r="10" spans="1:26" ht="15.75" customHeight="1" x14ac:dyDescent="0.2">
      <c r="A10" s="63" t="s">
        <v>146</v>
      </c>
      <c r="B10" s="63" t="s">
        <v>147</v>
      </c>
      <c r="C10" s="105">
        <v>17.742999999999999</v>
      </c>
      <c r="D10" s="31" t="s">
        <v>93</v>
      </c>
      <c r="E10" s="171">
        <v>17.742999999999999</v>
      </c>
      <c r="F10" s="8">
        <v>7</v>
      </c>
      <c r="G10" s="9">
        <v>4</v>
      </c>
      <c r="H10" s="15"/>
      <c r="I10" s="18"/>
      <c r="J10" s="18"/>
      <c r="K10" s="19"/>
      <c r="L10" s="15"/>
      <c r="M10" s="15"/>
      <c r="N10" s="15"/>
      <c r="O10" s="15"/>
      <c r="P10" s="15"/>
      <c r="Q10" s="15"/>
    </row>
    <row r="11" spans="1:26" ht="15.75" customHeight="1" x14ac:dyDescent="0.2">
      <c r="A11" s="63" t="s">
        <v>107</v>
      </c>
      <c r="B11" s="63" t="s">
        <v>58</v>
      </c>
      <c r="C11" s="105">
        <v>17.916</v>
      </c>
      <c r="D11" s="31" t="s">
        <v>93</v>
      </c>
      <c r="E11" s="171">
        <v>17.916</v>
      </c>
      <c r="F11" s="8">
        <v>8</v>
      </c>
      <c r="G11" s="9">
        <v>3</v>
      </c>
      <c r="H11" s="15"/>
      <c r="I11" s="18"/>
      <c r="J11" s="18"/>
      <c r="K11" s="19"/>
      <c r="L11" s="15"/>
      <c r="M11" s="15"/>
      <c r="N11" s="15"/>
      <c r="O11" s="15"/>
      <c r="P11" s="15"/>
      <c r="Q11" s="15"/>
    </row>
    <row r="12" spans="1:26" ht="15.75" customHeight="1" x14ac:dyDescent="0.2">
      <c r="A12" s="63" t="s">
        <v>85</v>
      </c>
      <c r="B12" s="63" t="s">
        <v>58</v>
      </c>
      <c r="C12" s="105">
        <v>18.103000000000002</v>
      </c>
      <c r="D12" s="31" t="s">
        <v>93</v>
      </c>
      <c r="E12" s="171">
        <v>18.103000000000002</v>
      </c>
      <c r="F12" s="8">
        <v>9</v>
      </c>
      <c r="G12" s="9">
        <v>2</v>
      </c>
      <c r="H12" s="15"/>
      <c r="I12" s="18"/>
      <c r="J12" s="18"/>
      <c r="K12" s="19"/>
      <c r="L12" s="15"/>
      <c r="M12" s="15"/>
      <c r="N12" s="15"/>
      <c r="O12" s="15"/>
      <c r="P12" s="15"/>
      <c r="Q12" s="15"/>
    </row>
    <row r="13" spans="1:26" ht="15.75" customHeight="1" x14ac:dyDescent="0.2">
      <c r="A13" s="63" t="s">
        <v>132</v>
      </c>
      <c r="B13" s="63" t="s">
        <v>133</v>
      </c>
      <c r="C13" s="105">
        <v>18.123000000000001</v>
      </c>
      <c r="D13" s="31" t="s">
        <v>93</v>
      </c>
      <c r="E13" s="171">
        <v>18.123000000000001</v>
      </c>
      <c r="F13" s="8">
        <v>10</v>
      </c>
      <c r="G13" s="9">
        <v>1</v>
      </c>
      <c r="H13" s="15"/>
      <c r="I13" s="18"/>
      <c r="J13" s="18"/>
      <c r="K13" s="19"/>
      <c r="L13" s="15"/>
      <c r="M13" s="15"/>
      <c r="N13" s="15"/>
      <c r="O13" s="15"/>
      <c r="P13" s="15"/>
      <c r="Q13" s="15"/>
    </row>
    <row r="14" spans="1:26" ht="15.75" customHeight="1" x14ac:dyDescent="0.2">
      <c r="A14" s="63" t="s">
        <v>74</v>
      </c>
      <c r="B14" s="63" t="s">
        <v>63</v>
      </c>
      <c r="C14" s="105">
        <v>18.125</v>
      </c>
      <c r="D14" s="31" t="s">
        <v>93</v>
      </c>
      <c r="E14" s="171">
        <v>18.125</v>
      </c>
      <c r="F14" s="8">
        <v>11</v>
      </c>
      <c r="G14" s="9"/>
      <c r="H14" s="15"/>
      <c r="I14" s="18"/>
      <c r="J14" s="18"/>
      <c r="K14" s="22"/>
      <c r="L14" s="15"/>
      <c r="M14" s="15"/>
      <c r="N14" s="15"/>
      <c r="O14" s="15"/>
      <c r="P14" s="15"/>
      <c r="Q14" s="15"/>
    </row>
    <row r="15" spans="1:26" ht="15.75" customHeight="1" x14ac:dyDescent="0.2">
      <c r="A15" s="63" t="s">
        <v>124</v>
      </c>
      <c r="B15" s="63" t="s">
        <v>125</v>
      </c>
      <c r="C15" s="105">
        <v>18.655000000000001</v>
      </c>
      <c r="D15" s="31" t="s">
        <v>93</v>
      </c>
      <c r="E15" s="171">
        <v>18.655000000000001</v>
      </c>
      <c r="F15" s="8">
        <v>12</v>
      </c>
      <c r="G15" s="9"/>
      <c r="H15" s="15"/>
      <c r="I15" s="18"/>
      <c r="J15" s="18"/>
      <c r="K15" s="22"/>
      <c r="L15" s="15"/>
      <c r="M15" s="15"/>
      <c r="N15" s="15"/>
      <c r="O15" s="15"/>
      <c r="P15" s="15"/>
      <c r="Q15" s="15"/>
    </row>
    <row r="16" spans="1:26" ht="15.75" customHeight="1" x14ac:dyDescent="0.2">
      <c r="A16" s="63" t="s">
        <v>86</v>
      </c>
      <c r="B16" s="63" t="s">
        <v>68</v>
      </c>
      <c r="C16" s="105">
        <v>19.059999999999999</v>
      </c>
      <c r="D16" s="31" t="s">
        <v>93</v>
      </c>
      <c r="E16" s="171">
        <v>19.059999999999999</v>
      </c>
      <c r="F16" s="8">
        <v>13</v>
      </c>
      <c r="G16" s="32"/>
      <c r="H16" s="15"/>
      <c r="I16" s="18"/>
      <c r="J16" s="18"/>
      <c r="K16" s="22"/>
      <c r="L16" s="15"/>
      <c r="M16" s="15"/>
      <c r="N16" s="15"/>
      <c r="O16" s="15"/>
      <c r="P16" s="15"/>
      <c r="Q16" s="15"/>
    </row>
    <row r="17" spans="1:26" ht="15.75" customHeight="1" x14ac:dyDescent="0.2">
      <c r="A17" s="63" t="s">
        <v>71</v>
      </c>
      <c r="B17" s="63" t="s">
        <v>61</v>
      </c>
      <c r="C17" s="105">
        <v>19.222999999999999</v>
      </c>
      <c r="D17" s="31" t="s">
        <v>93</v>
      </c>
      <c r="E17" s="171">
        <v>19.222999999999999</v>
      </c>
      <c r="F17" s="8">
        <v>14</v>
      </c>
      <c r="G17" s="9"/>
      <c r="H17" s="15"/>
      <c r="I17" s="18"/>
      <c r="J17" s="18"/>
      <c r="K17" s="22"/>
      <c r="L17" s="15"/>
      <c r="M17" s="15"/>
      <c r="N17" s="15"/>
      <c r="O17" s="15"/>
      <c r="P17" s="15"/>
      <c r="Q17" s="15"/>
    </row>
    <row r="18" spans="1:26" ht="15.75" customHeight="1" x14ac:dyDescent="0.2">
      <c r="A18" s="63" t="s">
        <v>97</v>
      </c>
      <c r="B18" s="63" t="s">
        <v>67</v>
      </c>
      <c r="C18" s="105">
        <v>16.744</v>
      </c>
      <c r="D18" s="31">
        <v>5</v>
      </c>
      <c r="E18" s="171">
        <v>21.744</v>
      </c>
      <c r="F18" s="8">
        <v>15</v>
      </c>
      <c r="G18" s="9"/>
      <c r="H18" s="15"/>
      <c r="I18" s="18"/>
      <c r="J18" s="18"/>
      <c r="K18" s="22"/>
      <c r="L18" s="15"/>
      <c r="M18" s="15"/>
      <c r="N18" s="15"/>
      <c r="O18" s="15"/>
      <c r="P18" s="15"/>
      <c r="Q18" s="15"/>
    </row>
    <row r="19" spans="1:26" ht="15.75" customHeight="1" x14ac:dyDescent="0.2">
      <c r="A19" s="63" t="s">
        <v>119</v>
      </c>
      <c r="B19" s="63" t="s">
        <v>120</v>
      </c>
      <c r="C19" s="105">
        <v>16.984999999999999</v>
      </c>
      <c r="D19" s="31">
        <v>5</v>
      </c>
      <c r="E19" s="171">
        <v>21.984999999999999</v>
      </c>
      <c r="F19" s="8">
        <v>16</v>
      </c>
      <c r="G19" s="9"/>
      <c r="H19" s="15"/>
      <c r="I19" s="18"/>
      <c r="J19" s="18"/>
      <c r="K19" s="22"/>
      <c r="L19" s="15"/>
      <c r="M19" s="15"/>
      <c r="N19" s="15"/>
      <c r="O19" s="15"/>
      <c r="P19" s="15"/>
      <c r="Q19" s="15"/>
    </row>
    <row r="20" spans="1:26" ht="15.75" customHeight="1" x14ac:dyDescent="0.2">
      <c r="A20" s="63" t="s">
        <v>65</v>
      </c>
      <c r="B20" s="63" t="s">
        <v>64</v>
      </c>
      <c r="C20" s="105">
        <v>17.134</v>
      </c>
      <c r="D20" s="31">
        <v>5</v>
      </c>
      <c r="E20" s="171">
        <v>22.134</v>
      </c>
      <c r="F20" s="8">
        <v>17</v>
      </c>
      <c r="G20" s="9"/>
      <c r="H20" s="15"/>
      <c r="I20" s="18"/>
      <c r="J20" s="18"/>
      <c r="K20" s="22"/>
      <c r="L20" s="15"/>
      <c r="M20" s="15"/>
      <c r="N20" s="15"/>
      <c r="O20" s="15"/>
      <c r="P20" s="15"/>
      <c r="Q20" s="15"/>
    </row>
    <row r="21" spans="1:26" ht="15.75" customHeight="1" x14ac:dyDescent="0.2">
      <c r="A21" s="63" t="s">
        <v>77</v>
      </c>
      <c r="B21" s="63" t="s">
        <v>78</v>
      </c>
      <c r="C21" s="105">
        <v>17.904</v>
      </c>
      <c r="D21" s="31">
        <v>5</v>
      </c>
      <c r="E21" s="171">
        <v>22.904</v>
      </c>
      <c r="F21" s="8">
        <v>18</v>
      </c>
      <c r="G21" s="9"/>
      <c r="H21" s="15"/>
      <c r="I21" s="18"/>
      <c r="J21" s="18"/>
      <c r="K21" s="130"/>
      <c r="L21" s="15"/>
      <c r="M21" s="15"/>
      <c r="N21" s="15"/>
      <c r="O21" s="15"/>
      <c r="P21" s="15"/>
      <c r="Q21" s="15"/>
    </row>
    <row r="22" spans="1:26" ht="15.75" customHeight="1" x14ac:dyDescent="0.2">
      <c r="A22" s="63" t="s">
        <v>145</v>
      </c>
      <c r="B22" s="63" t="s">
        <v>98</v>
      </c>
      <c r="C22" s="105">
        <v>24.46</v>
      </c>
      <c r="D22" s="31" t="s">
        <v>93</v>
      </c>
      <c r="E22" s="171">
        <v>24.46</v>
      </c>
      <c r="F22" s="8">
        <v>19</v>
      </c>
      <c r="G22" s="9"/>
      <c r="H22" s="15"/>
      <c r="I22" s="18"/>
      <c r="J22" s="18"/>
      <c r="K22" s="22"/>
      <c r="L22" s="15"/>
      <c r="M22" s="15"/>
      <c r="N22" s="15"/>
      <c r="O22" s="15"/>
      <c r="P22" s="15"/>
      <c r="Q22" s="15"/>
    </row>
    <row r="23" spans="1:26" ht="15.75" customHeight="1" x14ac:dyDescent="0.2">
      <c r="A23" s="63" t="s">
        <v>127</v>
      </c>
      <c r="B23" s="63" t="s">
        <v>126</v>
      </c>
      <c r="C23" s="105">
        <v>25.120999999999999</v>
      </c>
      <c r="D23" s="33" t="s">
        <v>93</v>
      </c>
      <c r="E23" s="171">
        <v>25.120999999999999</v>
      </c>
      <c r="F23" s="8">
        <v>20</v>
      </c>
      <c r="G23" s="9"/>
      <c r="H23" s="15"/>
      <c r="I23" s="18"/>
      <c r="J23" s="18"/>
      <c r="K23" s="22"/>
      <c r="L23" s="15"/>
      <c r="M23" s="15"/>
      <c r="N23" s="15"/>
      <c r="O23" s="15"/>
      <c r="P23" s="15"/>
      <c r="Q23" s="15"/>
    </row>
    <row r="24" spans="1:26" ht="15.75" customHeight="1" x14ac:dyDescent="0.2">
      <c r="A24" s="63" t="s">
        <v>148</v>
      </c>
      <c r="B24" s="63" t="s">
        <v>149</v>
      </c>
      <c r="C24" s="105">
        <v>25.736000000000001</v>
      </c>
      <c r="D24" s="33" t="s">
        <v>93</v>
      </c>
      <c r="E24" s="171">
        <v>25.736000000000001</v>
      </c>
      <c r="F24" s="8">
        <v>21</v>
      </c>
      <c r="G24" s="9"/>
      <c r="H24" s="15"/>
      <c r="I24" s="18"/>
      <c r="J24" s="18"/>
      <c r="K24" s="22"/>
      <c r="L24" s="15"/>
      <c r="M24" s="15"/>
      <c r="N24" s="15"/>
      <c r="O24" s="15"/>
      <c r="P24" s="15"/>
      <c r="Q24" s="15"/>
    </row>
    <row r="25" spans="1:26" ht="15.75" customHeight="1" x14ac:dyDescent="0.2">
      <c r="A25" s="63" t="s">
        <v>130</v>
      </c>
      <c r="B25" s="63" t="s">
        <v>131</v>
      </c>
      <c r="C25" s="105">
        <v>26.870999999999999</v>
      </c>
      <c r="D25" s="33" t="s">
        <v>93</v>
      </c>
      <c r="E25" s="171">
        <v>26.870999999999999</v>
      </c>
      <c r="F25" s="8">
        <v>22</v>
      </c>
      <c r="G25" s="9"/>
      <c r="H25" s="15"/>
      <c r="I25" s="18"/>
      <c r="J25" s="18"/>
      <c r="K25" s="22"/>
      <c r="L25" s="15"/>
      <c r="M25" s="15"/>
      <c r="N25" s="15"/>
      <c r="O25" s="15"/>
      <c r="P25" s="15"/>
      <c r="Q25" s="15"/>
    </row>
    <row r="26" spans="1:26" ht="15.75" customHeight="1" x14ac:dyDescent="0.2">
      <c r="A26" s="63" t="s">
        <v>87</v>
      </c>
      <c r="B26" s="63" t="s">
        <v>69</v>
      </c>
      <c r="C26" s="105" t="s">
        <v>156</v>
      </c>
      <c r="D26" s="33"/>
      <c r="E26" s="72"/>
      <c r="F26" s="8"/>
      <c r="G26" s="9"/>
      <c r="H26" s="15"/>
      <c r="I26" s="18"/>
      <c r="J26" s="18"/>
      <c r="K26" s="127"/>
      <c r="L26" s="15"/>
      <c r="M26" s="15"/>
      <c r="N26" s="15"/>
      <c r="O26" s="15"/>
      <c r="P26" s="15"/>
      <c r="Q26" s="15"/>
    </row>
    <row r="27" spans="1:26" ht="15.75" customHeight="1" x14ac:dyDescent="0.2">
      <c r="A27" s="70" t="s">
        <v>128</v>
      </c>
      <c r="B27" s="70" t="s">
        <v>129</v>
      </c>
      <c r="C27" s="116" t="s">
        <v>156</v>
      </c>
      <c r="D27" s="117"/>
      <c r="E27" s="72"/>
      <c r="F27" s="8"/>
      <c r="G27" s="95"/>
      <c r="H27" s="15"/>
      <c r="I27" s="18"/>
      <c r="J27" s="18"/>
      <c r="K27" s="19"/>
      <c r="L27" s="15"/>
      <c r="M27" s="15"/>
      <c r="N27" s="15"/>
      <c r="O27" s="15"/>
      <c r="P27" s="15"/>
      <c r="Q27" s="15"/>
    </row>
    <row r="28" spans="1:26" ht="15.75" customHeight="1" x14ac:dyDescent="0.2">
      <c r="A28" s="118" t="s">
        <v>154</v>
      </c>
      <c r="B28" s="118" t="s">
        <v>155</v>
      </c>
      <c r="C28" s="96" t="s">
        <v>156</v>
      </c>
      <c r="D28" s="118"/>
      <c r="E28" s="72"/>
      <c r="F28" s="8"/>
      <c r="G28" s="118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118"/>
      <c r="B29" s="118"/>
      <c r="C29" s="96"/>
      <c r="D29" s="118"/>
      <c r="E29" s="72"/>
      <c r="F29" s="8"/>
      <c r="G29" s="11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118"/>
      <c r="B30" s="118"/>
      <c r="C30" s="96"/>
      <c r="D30" s="118"/>
      <c r="E30" s="72"/>
      <c r="F30" s="8"/>
      <c r="G30" s="118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15"/>
      <c r="B31" s="15"/>
      <c r="C31" s="2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15"/>
      <c r="B32" s="15"/>
      <c r="C32" s="2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15"/>
      <c r="B33" s="15"/>
      <c r="C33" s="2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15"/>
      <c r="B34" s="15"/>
      <c r="C34" s="27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15"/>
      <c r="B35" s="15"/>
      <c r="C35" s="2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15"/>
      <c r="B36" s="15"/>
      <c r="C36" s="2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15"/>
      <c r="B37" s="15"/>
      <c r="C37" s="2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15"/>
      <c r="B38" s="15"/>
      <c r="C38" s="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15"/>
      <c r="B39" s="15"/>
      <c r="C39" s="2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15"/>
      <c r="B40" s="15"/>
      <c r="C40" s="2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15"/>
      <c r="B41" s="15"/>
      <c r="C41" s="2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15"/>
      <c r="B42" s="15"/>
      <c r="C42" s="2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15"/>
      <c r="B43" s="15"/>
      <c r="C43" s="2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15"/>
      <c r="B44" s="15"/>
      <c r="C44" s="2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15"/>
      <c r="B45" s="15"/>
      <c r="C45" s="2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15"/>
      <c r="B46" s="15"/>
      <c r="C46" s="27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15"/>
      <c r="B47" s="15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15"/>
      <c r="B48" s="15"/>
      <c r="C48" s="2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15"/>
      <c r="B49" s="15"/>
      <c r="C49" s="2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15"/>
      <c r="B50" s="15"/>
      <c r="C50" s="2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15"/>
      <c r="B51" s="15"/>
      <c r="C51" s="2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15"/>
      <c r="B52" s="15"/>
      <c r="C52" s="2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15"/>
      <c r="B53" s="15"/>
      <c r="C53" s="2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15"/>
      <c r="B54" s="15"/>
      <c r="C54" s="2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15"/>
      <c r="B55" s="15"/>
      <c r="C55" s="2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15"/>
      <c r="B56" s="15"/>
      <c r="C56" s="2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15"/>
      <c r="B57" s="15"/>
      <c r="C57" s="2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15"/>
      <c r="B58" s="15"/>
      <c r="C58" s="2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>
      <c r="A59" s="15"/>
      <c r="B59" s="15"/>
      <c r="C59" s="2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">
      <c r="A60" s="15"/>
      <c r="B60" s="15"/>
      <c r="C60" s="2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">
      <c r="A61" s="15"/>
      <c r="B61" s="15"/>
      <c r="C61" s="2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">
      <c r="A62" s="15"/>
      <c r="B62" s="15"/>
      <c r="C62" s="2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">
      <c r="A63" s="15"/>
      <c r="B63" s="15"/>
      <c r="C63" s="2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">
      <c r="A64" s="15"/>
      <c r="B64" s="15"/>
      <c r="C64" s="2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">
      <c r="A65" s="15"/>
      <c r="B65" s="15"/>
      <c r="C65" s="2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">
      <c r="A66" s="15"/>
      <c r="B66" s="15"/>
      <c r="C66" s="2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">
      <c r="A67" s="15"/>
      <c r="B67" s="15"/>
      <c r="C67" s="2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">
      <c r="A68" s="15"/>
      <c r="B68" s="15"/>
      <c r="C68" s="2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">
      <c r="A69" s="15"/>
      <c r="B69" s="15"/>
      <c r="C69" s="2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">
      <c r="A70" s="15"/>
      <c r="B70" s="15"/>
      <c r="C70" s="27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">
      <c r="A71" s="15"/>
      <c r="B71" s="15"/>
      <c r="C71" s="27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">
      <c r="A72" s="15"/>
      <c r="B72" s="15"/>
      <c r="C72" s="2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">
      <c r="A73" s="15"/>
      <c r="B73" s="15"/>
      <c r="C73" s="2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">
      <c r="A74" s="15"/>
      <c r="B74" s="15"/>
      <c r="C74" s="27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">
      <c r="A75" s="15"/>
      <c r="B75" s="15"/>
      <c r="C75" s="27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">
      <c r="A76" s="15"/>
      <c r="B76" s="15"/>
      <c r="C76" s="27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">
      <c r="A77" s="15"/>
      <c r="B77" s="15"/>
      <c r="C77" s="27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">
      <c r="A78" s="15"/>
      <c r="B78" s="15"/>
      <c r="C78" s="2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">
      <c r="A79" s="15"/>
      <c r="B79" s="15"/>
      <c r="C79" s="2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">
      <c r="A80" s="15"/>
      <c r="B80" s="15"/>
      <c r="C80" s="2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">
      <c r="A81" s="15"/>
      <c r="B81" s="15"/>
      <c r="C81" s="27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">
      <c r="A82" s="15"/>
      <c r="B82" s="15"/>
      <c r="C82" s="27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">
      <c r="A83" s="15"/>
      <c r="B83" s="15"/>
      <c r="C83" s="27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">
      <c r="A84" s="15"/>
      <c r="B84" s="15"/>
      <c r="C84" s="2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">
      <c r="A85" s="15"/>
      <c r="B85" s="15"/>
      <c r="C85" s="2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">
      <c r="A86" s="15"/>
      <c r="B86" s="15"/>
      <c r="C86" s="27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">
      <c r="A87" s="15"/>
      <c r="B87" s="15"/>
      <c r="C87" s="27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">
      <c r="A88" s="15"/>
      <c r="B88" s="15"/>
      <c r="C88" s="27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">
      <c r="A89" s="15"/>
      <c r="B89" s="15"/>
      <c r="C89" s="27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">
      <c r="A90" s="15"/>
      <c r="B90" s="15"/>
      <c r="C90" s="27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">
      <c r="A91" s="15"/>
      <c r="B91" s="15"/>
      <c r="C91" s="27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">
      <c r="A92" s="15"/>
      <c r="B92" s="15"/>
      <c r="C92" s="27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">
      <c r="A93" s="15"/>
      <c r="B93" s="15"/>
      <c r="C93" s="27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">
      <c r="A94" s="15"/>
      <c r="B94" s="15"/>
      <c r="C94" s="27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">
      <c r="A95" s="15"/>
      <c r="B95" s="15"/>
      <c r="C95" s="27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">
      <c r="A96" s="15"/>
      <c r="B96" s="15"/>
      <c r="C96" s="27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">
      <c r="A97" s="15"/>
      <c r="B97" s="15"/>
      <c r="C97" s="27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">
      <c r="A98" s="15"/>
      <c r="B98" s="15"/>
      <c r="C98" s="27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">
      <c r="A99" s="15"/>
      <c r="B99" s="15"/>
      <c r="C99" s="27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">
      <c r="A100" s="15"/>
      <c r="B100" s="15"/>
      <c r="C100" s="27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">
      <c r="A101" s="15"/>
      <c r="B101" s="15"/>
      <c r="C101" s="27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">
      <c r="A102" s="15"/>
      <c r="B102" s="15"/>
      <c r="C102" s="27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">
      <c r="A103" s="15"/>
      <c r="B103" s="15"/>
      <c r="C103" s="27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">
      <c r="A104" s="15"/>
      <c r="B104" s="15"/>
      <c r="C104" s="27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">
      <c r="A105" s="15"/>
      <c r="B105" s="15"/>
      <c r="C105" s="27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">
      <c r="A106" s="15"/>
      <c r="B106" s="15"/>
      <c r="C106" s="27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">
      <c r="A107" s="15"/>
      <c r="B107" s="15"/>
      <c r="C107" s="27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">
      <c r="A108" s="15"/>
      <c r="B108" s="15"/>
      <c r="C108" s="27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">
      <c r="A109" s="15"/>
      <c r="B109" s="15"/>
      <c r="C109" s="27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">
      <c r="A110" s="15"/>
      <c r="B110" s="15"/>
      <c r="C110" s="27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">
      <c r="A111" s="15"/>
      <c r="B111" s="15"/>
      <c r="C111" s="27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">
      <c r="A112" s="15"/>
      <c r="B112" s="15"/>
      <c r="C112" s="27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">
      <c r="A113" s="15"/>
      <c r="B113" s="15"/>
      <c r="C113" s="27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">
      <c r="A114" s="15"/>
      <c r="B114" s="15"/>
      <c r="C114" s="27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">
      <c r="A115" s="15"/>
      <c r="B115" s="15"/>
      <c r="C115" s="27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">
      <c r="A116" s="15"/>
      <c r="B116" s="15"/>
      <c r="C116" s="27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">
      <c r="A117" s="15"/>
      <c r="B117" s="15"/>
      <c r="C117" s="27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">
      <c r="A118" s="15"/>
      <c r="B118" s="15"/>
      <c r="C118" s="27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">
      <c r="A119" s="15"/>
      <c r="B119" s="15"/>
      <c r="C119" s="27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2">
      <c r="A120" s="15"/>
      <c r="B120" s="15"/>
      <c r="C120" s="27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2">
      <c r="A121" s="15"/>
      <c r="B121" s="15"/>
      <c r="C121" s="27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2">
      <c r="A122" s="15"/>
      <c r="B122" s="15"/>
      <c r="C122" s="27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2">
      <c r="A123" s="15"/>
      <c r="B123" s="15"/>
      <c r="C123" s="27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2">
      <c r="A124" s="15"/>
      <c r="B124" s="15"/>
      <c r="C124" s="27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2">
      <c r="A125" s="15"/>
      <c r="B125" s="15"/>
      <c r="C125" s="27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2">
      <c r="A126" s="15"/>
      <c r="B126" s="15"/>
      <c r="C126" s="27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2">
      <c r="A127" s="15"/>
      <c r="B127" s="15"/>
      <c r="C127" s="27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2">
      <c r="A128" s="15"/>
      <c r="B128" s="15"/>
      <c r="C128" s="27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2">
      <c r="A129" s="15"/>
      <c r="B129" s="15"/>
      <c r="C129" s="27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2">
      <c r="A130" s="15"/>
      <c r="B130" s="15"/>
      <c r="C130" s="27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2">
      <c r="A131" s="15"/>
      <c r="B131" s="15"/>
      <c r="C131" s="27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2">
      <c r="A132" s="15"/>
      <c r="B132" s="15"/>
      <c r="C132" s="27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2">
      <c r="A133" s="15"/>
      <c r="B133" s="15"/>
      <c r="C133" s="27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2">
      <c r="A134" s="15"/>
      <c r="B134" s="15"/>
      <c r="C134" s="27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2">
      <c r="A135" s="15"/>
      <c r="B135" s="15"/>
      <c r="C135" s="27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2">
      <c r="A136" s="15"/>
      <c r="B136" s="15"/>
      <c r="C136" s="27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2">
      <c r="A137" s="15"/>
      <c r="B137" s="15"/>
      <c r="C137" s="27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2">
      <c r="A138" s="15"/>
      <c r="B138" s="15"/>
      <c r="C138" s="27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2">
      <c r="A139" s="15"/>
      <c r="B139" s="15"/>
      <c r="C139" s="27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2">
      <c r="A140" s="15"/>
      <c r="B140" s="15"/>
      <c r="C140" s="27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2">
      <c r="A141" s="15"/>
      <c r="B141" s="15"/>
      <c r="C141" s="27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2">
      <c r="A142" s="15"/>
      <c r="B142" s="15"/>
      <c r="C142" s="27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2">
      <c r="A143" s="15"/>
      <c r="B143" s="15"/>
      <c r="C143" s="27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2">
      <c r="A144" s="15"/>
      <c r="B144" s="15"/>
      <c r="C144" s="27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2">
      <c r="A145" s="15"/>
      <c r="B145" s="15"/>
      <c r="C145" s="27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2">
      <c r="A146" s="15"/>
      <c r="B146" s="15"/>
      <c r="C146" s="27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2">
      <c r="A147" s="15"/>
      <c r="B147" s="15"/>
      <c r="C147" s="27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2">
      <c r="A148" s="15"/>
      <c r="B148" s="15"/>
      <c r="C148" s="27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">
      <c r="A149" s="15"/>
      <c r="B149" s="15"/>
      <c r="C149" s="27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2">
      <c r="A150" s="15"/>
      <c r="B150" s="15"/>
      <c r="C150" s="27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2">
      <c r="A151" s="15"/>
      <c r="B151" s="15"/>
      <c r="C151" s="27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2">
      <c r="A152" s="15"/>
      <c r="B152" s="15"/>
      <c r="C152" s="27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2">
      <c r="A153" s="15"/>
      <c r="B153" s="15"/>
      <c r="C153" s="27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2">
      <c r="A154" s="15"/>
      <c r="B154" s="15"/>
      <c r="C154" s="27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2">
      <c r="A155" s="15"/>
      <c r="B155" s="15"/>
      <c r="C155" s="27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2">
      <c r="A156" s="15"/>
      <c r="B156" s="15"/>
      <c r="C156" s="27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2">
      <c r="A157" s="15"/>
      <c r="B157" s="15"/>
      <c r="C157" s="27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2">
      <c r="A158" s="15"/>
      <c r="B158" s="15"/>
      <c r="C158" s="27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2">
      <c r="A159" s="15"/>
      <c r="B159" s="15"/>
      <c r="C159" s="27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2">
      <c r="A160" s="15"/>
      <c r="B160" s="15"/>
      <c r="C160" s="27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2">
      <c r="A161" s="15"/>
      <c r="B161" s="15"/>
      <c r="C161" s="27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2">
      <c r="A162" s="15"/>
      <c r="B162" s="15"/>
      <c r="C162" s="27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2">
      <c r="A163" s="15"/>
      <c r="B163" s="15"/>
      <c r="C163" s="27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2">
      <c r="A164" s="15"/>
      <c r="B164" s="15"/>
      <c r="C164" s="27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2">
      <c r="A165" s="15"/>
      <c r="B165" s="15"/>
      <c r="C165" s="27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2">
      <c r="A166" s="15"/>
      <c r="B166" s="15"/>
      <c r="C166" s="27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2">
      <c r="A167" s="15"/>
      <c r="B167" s="15"/>
      <c r="C167" s="27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2">
      <c r="A168" s="15"/>
      <c r="B168" s="15"/>
      <c r="C168" s="27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2">
      <c r="A169" s="15"/>
      <c r="B169" s="15"/>
      <c r="C169" s="27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2">
      <c r="A170" s="15"/>
      <c r="B170" s="15"/>
      <c r="C170" s="27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2">
      <c r="A171" s="15"/>
      <c r="B171" s="15"/>
      <c r="C171" s="27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2">
      <c r="A172" s="15"/>
      <c r="B172" s="15"/>
      <c r="C172" s="27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2">
      <c r="A173" s="15"/>
      <c r="B173" s="15"/>
      <c r="C173" s="27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2">
      <c r="A174" s="15"/>
      <c r="B174" s="15"/>
      <c r="C174" s="27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2">
      <c r="A175" s="15"/>
      <c r="B175" s="15"/>
      <c r="C175" s="27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2">
      <c r="A176" s="15"/>
      <c r="B176" s="15"/>
      <c r="C176" s="27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2">
      <c r="A177" s="15"/>
      <c r="B177" s="15"/>
      <c r="C177" s="27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2">
      <c r="A178" s="15"/>
      <c r="B178" s="15"/>
      <c r="C178" s="27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2">
      <c r="A179" s="15"/>
      <c r="B179" s="15"/>
      <c r="C179" s="27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2">
      <c r="A180" s="15"/>
      <c r="B180" s="15"/>
      <c r="C180" s="27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2">
      <c r="A181" s="15"/>
      <c r="B181" s="15"/>
      <c r="C181" s="27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2">
      <c r="A182" s="15"/>
      <c r="B182" s="15"/>
      <c r="C182" s="27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2">
      <c r="A183" s="15"/>
      <c r="B183" s="15"/>
      <c r="C183" s="27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2">
      <c r="A184" s="15"/>
      <c r="B184" s="15"/>
      <c r="C184" s="27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2">
      <c r="A185" s="15"/>
      <c r="B185" s="15"/>
      <c r="C185" s="27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2">
      <c r="A186" s="15"/>
      <c r="B186" s="15"/>
      <c r="C186" s="27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2">
      <c r="A187" s="15"/>
      <c r="B187" s="15"/>
      <c r="C187" s="27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2">
      <c r="A188" s="15"/>
      <c r="B188" s="15"/>
      <c r="C188" s="27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2">
      <c r="A189" s="15"/>
      <c r="B189" s="15"/>
      <c r="C189" s="27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2">
      <c r="A190" s="15"/>
      <c r="B190" s="15"/>
      <c r="C190" s="27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2">
      <c r="A191" s="15"/>
      <c r="B191" s="15"/>
      <c r="C191" s="27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2">
      <c r="A192" s="15"/>
      <c r="B192" s="15"/>
      <c r="C192" s="27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2">
      <c r="A193" s="15"/>
      <c r="B193" s="15"/>
      <c r="C193" s="27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2">
      <c r="A194" s="15"/>
      <c r="B194" s="15"/>
      <c r="C194" s="27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2">
      <c r="A195" s="15"/>
      <c r="B195" s="15"/>
      <c r="C195" s="27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2">
      <c r="A196" s="15"/>
      <c r="B196" s="15"/>
      <c r="C196" s="27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2">
      <c r="A197" s="15"/>
      <c r="B197" s="15"/>
      <c r="C197" s="27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2">
      <c r="A198" s="15"/>
      <c r="B198" s="15"/>
      <c r="C198" s="27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2">
      <c r="A199" s="15"/>
      <c r="B199" s="15"/>
      <c r="C199" s="27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2">
      <c r="A200" s="15"/>
      <c r="B200" s="15"/>
      <c r="C200" s="27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2">
      <c r="A201" s="15"/>
      <c r="B201" s="15"/>
      <c r="C201" s="27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2">
      <c r="A202" s="15"/>
      <c r="B202" s="15"/>
      <c r="C202" s="27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2">
      <c r="A203" s="15"/>
      <c r="B203" s="15"/>
      <c r="C203" s="27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2">
      <c r="A204" s="15"/>
      <c r="B204" s="15"/>
      <c r="C204" s="27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2">
      <c r="A205" s="15"/>
      <c r="B205" s="15"/>
      <c r="C205" s="27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2">
      <c r="A206" s="15"/>
      <c r="B206" s="15"/>
      <c r="C206" s="27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2"/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sortState xmlns:xlrd2="http://schemas.microsoft.com/office/spreadsheetml/2017/richdata2" ref="I4:J26">
    <sortCondition ref="I4:I26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85"/>
  <sheetViews>
    <sheetView zoomScale="85" zoomScaleNormal="85" workbookViewId="0">
      <selection activeCell="A4" sqref="A4:A13"/>
    </sheetView>
  </sheetViews>
  <sheetFormatPr baseColWidth="10" defaultColWidth="14.5" defaultRowHeight="15" customHeight="1" x14ac:dyDescent="0.2"/>
  <cols>
    <col min="1" max="2" width="15.83203125" style="7" customWidth="1"/>
    <col min="3" max="4" width="10.83203125" style="7" customWidth="1"/>
    <col min="5" max="7" width="15.6640625" style="7" customWidth="1"/>
    <col min="8" max="10" width="9.1640625" style="7" customWidth="1"/>
    <col min="11" max="11" width="12.83203125" style="7" customWidth="1"/>
    <col min="12" max="12" width="10.83203125" style="7" hidden="1" customWidth="1"/>
    <col min="13" max="13" width="11.1640625" style="7" hidden="1" customWidth="1"/>
    <col min="14" max="14" width="11.83203125" style="7" hidden="1" customWidth="1"/>
    <col min="15" max="15" width="9.1640625" style="7" hidden="1" customWidth="1"/>
    <col min="16" max="26" width="9.1640625" style="7" customWidth="1"/>
    <col min="27" max="16384" width="14.5" style="7"/>
  </cols>
  <sheetData>
    <row r="1" spans="1:26" ht="15.75" customHeight="1" x14ac:dyDescent="0.2">
      <c r="A1" s="205">
        <v>45886</v>
      </c>
      <c r="B1" s="205"/>
      <c r="C1" s="205"/>
      <c r="D1" s="205"/>
      <c r="E1" s="20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 x14ac:dyDescent="0.2">
      <c r="A2" s="215" t="s">
        <v>9</v>
      </c>
      <c r="B2" s="202"/>
      <c r="C2" s="202"/>
      <c r="D2" s="202"/>
      <c r="E2" s="202"/>
      <c r="F2" s="202"/>
      <c r="G2" s="203"/>
      <c r="H2" s="15"/>
      <c r="I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216" t="s">
        <v>0</v>
      </c>
      <c r="B3" s="203"/>
      <c r="C3" s="9" t="s">
        <v>6</v>
      </c>
      <c r="D3" s="9" t="s">
        <v>7</v>
      </c>
      <c r="E3" s="9" t="s">
        <v>8</v>
      </c>
      <c r="F3" s="9" t="s">
        <v>2</v>
      </c>
      <c r="G3" s="9" t="s">
        <v>3</v>
      </c>
      <c r="H3" s="15"/>
      <c r="I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customHeight="1" x14ac:dyDescent="0.2">
      <c r="A4" s="63" t="s">
        <v>119</v>
      </c>
      <c r="B4" s="63" t="s">
        <v>120</v>
      </c>
      <c r="C4" s="105">
        <v>16.280999999999999</v>
      </c>
      <c r="D4" s="31" t="s">
        <v>93</v>
      </c>
      <c r="E4" s="171">
        <v>16.280999999999999</v>
      </c>
      <c r="F4" s="8">
        <v>1</v>
      </c>
      <c r="G4" s="9">
        <v>10</v>
      </c>
      <c r="H4" s="15"/>
      <c r="I4" s="18"/>
      <c r="J4" s="19"/>
      <c r="K4" s="19"/>
      <c r="L4" s="18"/>
      <c r="M4" s="18"/>
      <c r="N4" s="18"/>
      <c r="O4" s="18"/>
      <c r="P4" s="18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 x14ac:dyDescent="0.2">
      <c r="A5" s="63" t="s">
        <v>59</v>
      </c>
      <c r="B5" s="63" t="s">
        <v>62</v>
      </c>
      <c r="C5" s="105">
        <v>16.420000000000002</v>
      </c>
      <c r="D5" s="31" t="s">
        <v>93</v>
      </c>
      <c r="E5" s="171">
        <v>16.420000000000002</v>
      </c>
      <c r="F5" s="8">
        <v>2</v>
      </c>
      <c r="G5" s="9">
        <v>9</v>
      </c>
      <c r="H5" s="15"/>
      <c r="I5" s="18"/>
      <c r="J5" s="19"/>
      <c r="K5" s="27"/>
      <c r="L5" s="18"/>
      <c r="M5" s="18"/>
      <c r="N5" s="18"/>
      <c r="O5" s="18"/>
      <c r="P5" s="18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2">
      <c r="A6" s="63" t="s">
        <v>99</v>
      </c>
      <c r="B6" s="63" t="s">
        <v>84</v>
      </c>
      <c r="C6" s="105">
        <v>16.896000000000001</v>
      </c>
      <c r="D6" s="31" t="s">
        <v>93</v>
      </c>
      <c r="E6" s="171">
        <v>16.896000000000001</v>
      </c>
      <c r="F6" s="8">
        <v>3</v>
      </c>
      <c r="G6" s="9">
        <v>8</v>
      </c>
      <c r="H6" s="15"/>
      <c r="I6" s="18"/>
      <c r="J6" s="19"/>
      <c r="K6" s="27"/>
      <c r="L6" s="18"/>
      <c r="M6" s="18"/>
      <c r="N6" s="18"/>
      <c r="O6" s="18"/>
      <c r="P6" s="18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2">
      <c r="A7" s="63" t="s">
        <v>65</v>
      </c>
      <c r="B7" s="63" t="s">
        <v>64</v>
      </c>
      <c r="C7" s="105">
        <v>16.972999999999999</v>
      </c>
      <c r="D7" s="31" t="s">
        <v>93</v>
      </c>
      <c r="E7" s="171">
        <v>16.972999999999999</v>
      </c>
      <c r="F7" s="8">
        <v>4</v>
      </c>
      <c r="G7" s="9">
        <v>7</v>
      </c>
      <c r="H7" s="15"/>
      <c r="I7" s="18"/>
      <c r="J7" s="19"/>
      <c r="K7" s="27"/>
      <c r="L7" s="18"/>
      <c r="M7" s="18"/>
      <c r="N7" s="18"/>
      <c r="O7" s="18"/>
      <c r="P7" s="18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2">
      <c r="A8" s="63" t="s">
        <v>100</v>
      </c>
      <c r="B8" s="63" t="s">
        <v>70</v>
      </c>
      <c r="C8" s="105">
        <v>16.992000000000001</v>
      </c>
      <c r="D8" s="31" t="s">
        <v>93</v>
      </c>
      <c r="E8" s="171">
        <v>16.992000000000001</v>
      </c>
      <c r="F8" s="8">
        <v>5</v>
      </c>
      <c r="G8" s="9">
        <v>6</v>
      </c>
      <c r="H8" s="15"/>
      <c r="I8" s="18"/>
      <c r="J8" s="19"/>
      <c r="K8" s="27"/>
      <c r="L8" s="18"/>
      <c r="M8" s="18"/>
      <c r="N8" s="18"/>
      <c r="O8" s="18"/>
      <c r="P8" s="18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2">
      <c r="A9" s="63" t="s">
        <v>95</v>
      </c>
      <c r="B9" s="63" t="s">
        <v>96</v>
      </c>
      <c r="C9" s="105">
        <v>17.03</v>
      </c>
      <c r="D9" s="31" t="s">
        <v>93</v>
      </c>
      <c r="E9" s="171">
        <v>17.03</v>
      </c>
      <c r="F9" s="8">
        <v>6</v>
      </c>
      <c r="G9" s="9">
        <v>5</v>
      </c>
      <c r="H9" s="15"/>
      <c r="I9" s="18"/>
      <c r="J9" s="19"/>
      <c r="K9" s="27"/>
      <c r="L9" s="18"/>
      <c r="M9" s="18"/>
      <c r="N9" s="18"/>
      <c r="O9" s="18"/>
      <c r="P9" s="18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">
      <c r="A10" s="63" t="s">
        <v>97</v>
      </c>
      <c r="B10" s="63" t="s">
        <v>67</v>
      </c>
      <c r="C10" s="105">
        <v>17.047999999999998</v>
      </c>
      <c r="D10" s="31" t="s">
        <v>93</v>
      </c>
      <c r="E10" s="171">
        <v>17.047999999999998</v>
      </c>
      <c r="F10" s="8">
        <v>7</v>
      </c>
      <c r="G10" s="9">
        <v>4</v>
      </c>
      <c r="H10" s="15"/>
      <c r="I10" s="18"/>
      <c r="J10" s="19"/>
      <c r="K10" s="27"/>
      <c r="L10" s="18"/>
      <c r="M10" s="18"/>
      <c r="N10" s="18"/>
      <c r="O10" s="18"/>
      <c r="P10" s="18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2">
      <c r="A11" s="63" t="s">
        <v>94</v>
      </c>
      <c r="B11" s="63" t="s">
        <v>60</v>
      </c>
      <c r="C11" s="105">
        <v>17.09</v>
      </c>
      <c r="D11" s="31" t="s">
        <v>93</v>
      </c>
      <c r="E11" s="171">
        <v>17.09</v>
      </c>
      <c r="F11" s="8">
        <v>8</v>
      </c>
      <c r="G11" s="9">
        <v>3</v>
      </c>
      <c r="H11" s="15"/>
      <c r="I11" s="18"/>
      <c r="J11" s="19"/>
      <c r="K11" s="27"/>
      <c r="L11" s="18"/>
      <c r="M11" s="18"/>
      <c r="N11" s="18"/>
      <c r="O11" s="18"/>
      <c r="P11" s="18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 x14ac:dyDescent="0.2">
      <c r="A12" s="63" t="s">
        <v>74</v>
      </c>
      <c r="B12" s="63" t="s">
        <v>63</v>
      </c>
      <c r="C12" s="105">
        <v>17.134</v>
      </c>
      <c r="D12" s="31" t="s">
        <v>93</v>
      </c>
      <c r="E12" s="171">
        <v>17.134</v>
      </c>
      <c r="F12" s="8">
        <v>9</v>
      </c>
      <c r="G12" s="9">
        <v>2</v>
      </c>
      <c r="H12" s="15"/>
      <c r="I12" s="18"/>
      <c r="J12" s="19"/>
      <c r="K12" s="27"/>
      <c r="L12" s="18"/>
      <c r="M12" s="18"/>
      <c r="N12" s="18"/>
      <c r="O12" s="18"/>
      <c r="P12" s="18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x14ac:dyDescent="0.2">
      <c r="A13" s="63" t="s">
        <v>79</v>
      </c>
      <c r="B13" s="63" t="s">
        <v>57</v>
      </c>
      <c r="C13" s="105">
        <v>17.495999999999999</v>
      </c>
      <c r="D13" s="31" t="s">
        <v>93</v>
      </c>
      <c r="E13" s="171">
        <v>17.495999999999999</v>
      </c>
      <c r="F13" s="8">
        <v>10</v>
      </c>
      <c r="G13" s="9">
        <v>1</v>
      </c>
      <c r="H13" s="15"/>
      <c r="I13" s="18"/>
      <c r="J13" s="19"/>
      <c r="K13" s="27"/>
      <c r="L13" s="18"/>
      <c r="M13" s="18"/>
      <c r="N13" s="18"/>
      <c r="O13" s="18"/>
      <c r="P13" s="18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63" t="s">
        <v>107</v>
      </c>
      <c r="B14" s="63" t="s">
        <v>58</v>
      </c>
      <c r="C14" s="105">
        <v>17.738</v>
      </c>
      <c r="D14" s="31" t="s">
        <v>93</v>
      </c>
      <c r="E14" s="171">
        <v>17.738</v>
      </c>
      <c r="F14" s="8">
        <v>11</v>
      </c>
      <c r="G14" s="9"/>
      <c r="H14" s="15"/>
      <c r="I14" s="18"/>
      <c r="J14" s="19"/>
      <c r="K14" s="27"/>
      <c r="L14" s="18"/>
      <c r="M14" s="18"/>
      <c r="N14" s="18"/>
      <c r="O14" s="18"/>
      <c r="P14" s="18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2">
      <c r="A15" s="63" t="s">
        <v>139</v>
      </c>
      <c r="B15" s="63" t="s">
        <v>140</v>
      </c>
      <c r="C15" s="105">
        <v>18.09</v>
      </c>
      <c r="D15" s="31" t="s">
        <v>93</v>
      </c>
      <c r="E15" s="171">
        <v>18.09</v>
      </c>
      <c r="F15" s="8">
        <v>12</v>
      </c>
      <c r="G15" s="9"/>
      <c r="H15" s="15"/>
      <c r="I15" s="18"/>
      <c r="J15" s="19"/>
      <c r="K15" s="27"/>
      <c r="L15" s="17"/>
      <c r="M15" s="17"/>
      <c r="N15" s="17"/>
      <c r="O15" s="17"/>
      <c r="P15" s="17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2">
      <c r="A16" s="63" t="s">
        <v>146</v>
      </c>
      <c r="B16" s="63" t="s">
        <v>147</v>
      </c>
      <c r="C16" s="105">
        <v>18.170000000000002</v>
      </c>
      <c r="D16" s="31" t="s">
        <v>93</v>
      </c>
      <c r="E16" s="171">
        <v>18.170000000000002</v>
      </c>
      <c r="F16" s="8">
        <v>13</v>
      </c>
      <c r="G16" s="32"/>
      <c r="H16" s="15"/>
      <c r="I16" s="18"/>
      <c r="J16" s="19"/>
      <c r="K16" s="27"/>
      <c r="L16" s="17"/>
      <c r="M16" s="17"/>
      <c r="N16" s="17"/>
      <c r="O16" s="17"/>
      <c r="P16" s="17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2">
      <c r="A17" s="63" t="s">
        <v>85</v>
      </c>
      <c r="B17" s="63" t="s">
        <v>58</v>
      </c>
      <c r="C17" s="105">
        <v>18.193000000000001</v>
      </c>
      <c r="D17" s="31" t="s">
        <v>93</v>
      </c>
      <c r="E17" s="171">
        <v>18.193000000000001</v>
      </c>
      <c r="F17" s="8">
        <v>14</v>
      </c>
      <c r="G17" s="9"/>
      <c r="H17" s="15"/>
      <c r="I17" s="18"/>
      <c r="J17" s="19"/>
      <c r="K17" s="27"/>
      <c r="L17" s="18"/>
      <c r="M17" s="18"/>
      <c r="N17" s="18"/>
      <c r="O17" s="18"/>
      <c r="P17" s="18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2">
      <c r="A18" s="63" t="s">
        <v>87</v>
      </c>
      <c r="B18" s="63" t="s">
        <v>69</v>
      </c>
      <c r="C18" s="105">
        <v>18.823</v>
      </c>
      <c r="D18" s="31" t="s">
        <v>93</v>
      </c>
      <c r="E18" s="171">
        <v>18.823</v>
      </c>
      <c r="F18" s="8">
        <v>15</v>
      </c>
      <c r="G18" s="9"/>
      <c r="H18" s="15"/>
      <c r="I18" s="18"/>
      <c r="J18" s="19"/>
      <c r="K18" s="27"/>
      <c r="L18" s="18"/>
      <c r="M18" s="18"/>
      <c r="N18" s="18"/>
      <c r="O18" s="18"/>
      <c r="P18" s="18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2">
      <c r="A19" s="63" t="s">
        <v>124</v>
      </c>
      <c r="B19" s="63" t="s">
        <v>125</v>
      </c>
      <c r="C19" s="105">
        <v>19.082000000000001</v>
      </c>
      <c r="D19" s="31" t="s">
        <v>93</v>
      </c>
      <c r="E19" s="171">
        <v>19.082000000000001</v>
      </c>
      <c r="F19" s="8">
        <v>16</v>
      </c>
      <c r="G19" s="9"/>
      <c r="H19" s="15"/>
      <c r="I19" s="18"/>
      <c r="J19" s="19"/>
      <c r="K19" s="27"/>
      <c r="L19" s="18"/>
      <c r="M19" s="18"/>
      <c r="N19" s="18"/>
      <c r="O19" s="18"/>
      <c r="P19" s="18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">
      <c r="A20" s="63" t="s">
        <v>71</v>
      </c>
      <c r="B20" s="63" t="s">
        <v>61</v>
      </c>
      <c r="C20" s="105">
        <v>19.824000000000002</v>
      </c>
      <c r="D20" s="31" t="s">
        <v>93</v>
      </c>
      <c r="E20" s="171">
        <v>19.824000000000002</v>
      </c>
      <c r="F20" s="8">
        <v>17</v>
      </c>
      <c r="G20" s="9"/>
      <c r="H20" s="15"/>
      <c r="I20" s="18"/>
      <c r="J20" s="19"/>
      <c r="K20" s="27"/>
      <c r="L20" s="18"/>
      <c r="M20" s="18"/>
      <c r="N20" s="18"/>
      <c r="O20" s="18"/>
      <c r="P20" s="18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">
      <c r="A21" s="63" t="s">
        <v>143</v>
      </c>
      <c r="B21" s="63" t="s">
        <v>144</v>
      </c>
      <c r="C21" s="105">
        <v>16.646999999999998</v>
      </c>
      <c r="D21" s="31">
        <v>5</v>
      </c>
      <c r="E21" s="171">
        <v>21.646999999999998</v>
      </c>
      <c r="F21" s="8">
        <v>18</v>
      </c>
      <c r="G21" s="9"/>
      <c r="H21" s="15"/>
      <c r="I21" s="18"/>
      <c r="J21" s="19"/>
      <c r="K21" s="27"/>
      <c r="L21" s="18"/>
      <c r="M21" s="18"/>
      <c r="N21" s="18"/>
      <c r="O21" s="18"/>
      <c r="P21" s="18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">
      <c r="A22" s="63" t="s">
        <v>127</v>
      </c>
      <c r="B22" s="63" t="s">
        <v>126</v>
      </c>
      <c r="C22" s="105">
        <v>22.036999999999999</v>
      </c>
      <c r="D22" s="31" t="s">
        <v>93</v>
      </c>
      <c r="E22" s="171">
        <v>22.036999999999999</v>
      </c>
      <c r="F22" s="8">
        <v>19</v>
      </c>
      <c r="G22" s="9"/>
      <c r="H22" s="15"/>
      <c r="I22" s="18"/>
      <c r="J22" s="136"/>
      <c r="K22" s="27"/>
      <c r="L22" s="18"/>
      <c r="M22" s="18"/>
      <c r="N22" s="18"/>
      <c r="O22" s="18"/>
      <c r="P22" s="18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">
      <c r="A23" s="63" t="s">
        <v>77</v>
      </c>
      <c r="B23" s="63" t="s">
        <v>78</v>
      </c>
      <c r="C23" s="105">
        <v>17.158999999999999</v>
      </c>
      <c r="D23" s="33">
        <v>5</v>
      </c>
      <c r="E23" s="171">
        <v>22.158999999999999</v>
      </c>
      <c r="F23" s="8">
        <v>20</v>
      </c>
      <c r="G23" s="9"/>
      <c r="H23" s="15"/>
      <c r="I23" s="18"/>
      <c r="J23" s="19"/>
      <c r="K23" s="27"/>
      <c r="L23" s="18"/>
      <c r="M23" s="18"/>
      <c r="N23" s="18"/>
      <c r="O23" s="18"/>
      <c r="P23" s="18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">
      <c r="A24" s="63" t="s">
        <v>132</v>
      </c>
      <c r="B24" s="63" t="s">
        <v>133</v>
      </c>
      <c r="C24" s="105">
        <v>18.175000000000001</v>
      </c>
      <c r="D24" s="33">
        <v>5</v>
      </c>
      <c r="E24" s="171">
        <v>23.175000000000001</v>
      </c>
      <c r="F24" s="8">
        <v>21</v>
      </c>
      <c r="G24" s="9"/>
      <c r="H24" s="15"/>
      <c r="I24" s="18"/>
      <c r="J24" s="19"/>
      <c r="K24" s="27"/>
      <c r="L24" s="17"/>
      <c r="M24" s="17"/>
      <c r="N24" s="17"/>
      <c r="O24" s="17"/>
      <c r="P24" s="17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">
      <c r="A25" s="63" t="s">
        <v>148</v>
      </c>
      <c r="B25" s="63" t="s">
        <v>149</v>
      </c>
      <c r="C25" s="105">
        <v>27.009</v>
      </c>
      <c r="D25" s="33" t="s">
        <v>93</v>
      </c>
      <c r="E25" s="171">
        <v>27.009</v>
      </c>
      <c r="F25" s="8">
        <v>22</v>
      </c>
      <c r="G25" s="9"/>
      <c r="H25" s="15"/>
      <c r="I25" s="18"/>
      <c r="J25" s="19"/>
      <c r="K25" s="27"/>
      <c r="L25" s="18"/>
      <c r="M25" s="18"/>
      <c r="N25" s="18"/>
      <c r="O25" s="18"/>
      <c r="P25" s="18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118" t="s">
        <v>154</v>
      </c>
      <c r="B26" s="118" t="s">
        <v>155</v>
      </c>
      <c r="C26" s="96">
        <v>37.994999999999997</v>
      </c>
      <c r="D26" s="172" t="s">
        <v>93</v>
      </c>
      <c r="E26" s="171">
        <v>37.994999999999997</v>
      </c>
      <c r="F26" s="8">
        <v>23</v>
      </c>
      <c r="G26" s="9"/>
      <c r="H26" s="15"/>
      <c r="I26" s="17"/>
      <c r="J26" s="185"/>
      <c r="K26" s="27"/>
      <c r="L26" s="17"/>
      <c r="M26" s="17"/>
      <c r="N26" s="17"/>
      <c r="O26" s="17"/>
      <c r="P26" s="17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">
      <c r="A27" s="128" t="s">
        <v>128</v>
      </c>
      <c r="B27" s="128" t="s">
        <v>129</v>
      </c>
      <c r="C27" s="95">
        <v>23.783999999999999</v>
      </c>
      <c r="D27" s="73">
        <v>15</v>
      </c>
      <c r="E27" s="171">
        <v>38.783999999999999</v>
      </c>
      <c r="F27" s="8">
        <v>24</v>
      </c>
      <c r="G27" s="95"/>
      <c r="H27" s="15"/>
      <c r="I27" s="17"/>
      <c r="J27" s="17"/>
      <c r="K27" s="27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">
      <c r="A28" s="63" t="s">
        <v>130</v>
      </c>
      <c r="B28" s="63" t="s">
        <v>131</v>
      </c>
      <c r="C28" s="105">
        <v>32.991999999999997</v>
      </c>
      <c r="D28" s="121">
        <v>10</v>
      </c>
      <c r="E28" s="171">
        <v>42.991999999999997</v>
      </c>
      <c r="F28" s="8">
        <v>25</v>
      </c>
      <c r="G28" s="118"/>
      <c r="H28" s="15"/>
      <c r="I28" s="18"/>
      <c r="J28" s="19"/>
      <c r="K28" s="27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60" t="s">
        <v>86</v>
      </c>
      <c r="B29" s="60" t="s">
        <v>68</v>
      </c>
      <c r="C29" s="171" t="s">
        <v>156</v>
      </c>
      <c r="D29" s="121" t="s">
        <v>93</v>
      </c>
      <c r="E29" s="171" t="s">
        <v>93</v>
      </c>
      <c r="F29" s="8"/>
      <c r="G29" s="118"/>
      <c r="H29" s="15"/>
      <c r="J29" s="14"/>
      <c r="K29" s="27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118" t="s">
        <v>145</v>
      </c>
      <c r="B30" s="118" t="s">
        <v>98</v>
      </c>
      <c r="C30" s="96" t="s">
        <v>156</v>
      </c>
      <c r="D30" s="118" t="s">
        <v>93</v>
      </c>
      <c r="E30" s="171" t="s">
        <v>93</v>
      </c>
      <c r="F30" s="8"/>
      <c r="G30" s="118"/>
      <c r="H30" s="15"/>
      <c r="J30" s="14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15"/>
      <c r="B31" s="15"/>
      <c r="C31" s="2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15"/>
      <c r="B32" s="15"/>
      <c r="C32" s="2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15"/>
      <c r="B33" s="15"/>
      <c r="C33" s="27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15"/>
      <c r="B34" s="15"/>
      <c r="C34" s="27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15"/>
      <c r="B35" s="15"/>
      <c r="C35" s="27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15"/>
      <c r="B36" s="15"/>
      <c r="C36" s="2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15"/>
      <c r="B37" s="15"/>
      <c r="C37" s="2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15"/>
      <c r="B38" s="15"/>
      <c r="C38" s="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15"/>
      <c r="B39" s="15"/>
      <c r="C39" s="27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15"/>
      <c r="B40" s="15"/>
      <c r="C40" s="27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15"/>
      <c r="B41" s="15"/>
      <c r="C41" s="2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15"/>
      <c r="B42" s="15"/>
      <c r="C42" s="2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15"/>
      <c r="B43" s="15"/>
      <c r="C43" s="2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15"/>
      <c r="B44" s="15"/>
      <c r="C44" s="2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15"/>
      <c r="B45" s="15"/>
      <c r="C45" s="27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15"/>
      <c r="B46" s="15"/>
      <c r="C46" s="27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15"/>
      <c r="B47" s="15"/>
      <c r="C47" s="2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15"/>
      <c r="B48" s="15"/>
      <c r="C48" s="2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15"/>
      <c r="B49" s="15"/>
      <c r="C49" s="2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15"/>
      <c r="B50" s="15"/>
      <c r="C50" s="2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15"/>
      <c r="B51" s="15"/>
      <c r="C51" s="2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15"/>
      <c r="B52" s="15"/>
      <c r="C52" s="2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15"/>
      <c r="B53" s="15"/>
      <c r="C53" s="2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15"/>
      <c r="B54" s="15"/>
      <c r="C54" s="2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15"/>
      <c r="B55" s="15"/>
      <c r="C55" s="2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15"/>
      <c r="B56" s="15"/>
      <c r="C56" s="27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15"/>
      <c r="B57" s="15"/>
      <c r="C57" s="2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15"/>
      <c r="B58" s="15"/>
      <c r="C58" s="27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>
      <c r="A59" s="15"/>
      <c r="B59" s="15"/>
      <c r="C59" s="2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">
      <c r="A60" s="15"/>
      <c r="B60" s="15"/>
      <c r="C60" s="2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">
      <c r="A61" s="15"/>
      <c r="B61" s="15"/>
      <c r="C61" s="2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">
      <c r="A62" s="15"/>
      <c r="B62" s="15"/>
      <c r="C62" s="2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">
      <c r="A63" s="15"/>
      <c r="B63" s="15"/>
      <c r="C63" s="2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">
      <c r="A64" s="15"/>
      <c r="B64" s="15"/>
      <c r="C64" s="2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">
      <c r="A65" s="15"/>
      <c r="B65" s="15"/>
      <c r="C65" s="2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">
      <c r="A66" s="15"/>
      <c r="B66" s="15"/>
      <c r="C66" s="2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">
      <c r="A67" s="15"/>
      <c r="B67" s="15"/>
      <c r="C67" s="2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">
      <c r="A68" s="15"/>
      <c r="B68" s="15"/>
      <c r="C68" s="2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">
      <c r="A69" s="15"/>
      <c r="B69" s="15"/>
      <c r="C69" s="2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">
      <c r="A70" s="15"/>
      <c r="B70" s="15"/>
      <c r="C70" s="27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">
      <c r="A71" s="15"/>
      <c r="B71" s="15"/>
      <c r="C71" s="27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">
      <c r="A72" s="15"/>
      <c r="B72" s="15"/>
      <c r="C72" s="2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">
      <c r="A73" s="15"/>
      <c r="B73" s="15"/>
      <c r="C73" s="2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">
      <c r="A74" s="15"/>
      <c r="B74" s="15"/>
      <c r="C74" s="27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">
      <c r="A75" s="15"/>
      <c r="B75" s="15"/>
      <c r="C75" s="27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">
      <c r="A76" s="15"/>
      <c r="B76" s="15"/>
      <c r="C76" s="27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">
      <c r="A77" s="15"/>
      <c r="B77" s="15"/>
      <c r="C77" s="27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">
      <c r="A78" s="15"/>
      <c r="B78" s="15"/>
      <c r="C78" s="2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">
      <c r="A79" s="15"/>
      <c r="B79" s="15"/>
      <c r="C79" s="2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">
      <c r="A80" s="15"/>
      <c r="B80" s="15"/>
      <c r="C80" s="2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">
      <c r="A81" s="15"/>
      <c r="B81" s="15"/>
      <c r="C81" s="27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">
      <c r="A82" s="15"/>
      <c r="B82" s="15"/>
      <c r="C82" s="27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">
      <c r="A83" s="15"/>
      <c r="B83" s="15"/>
      <c r="C83" s="27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">
      <c r="A84" s="15"/>
      <c r="B84" s="15"/>
      <c r="C84" s="2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">
      <c r="A85" s="15"/>
      <c r="B85" s="15"/>
      <c r="C85" s="2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">
      <c r="A86" s="15"/>
      <c r="B86" s="15"/>
      <c r="C86" s="27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">
      <c r="A87" s="15"/>
      <c r="B87" s="15"/>
      <c r="C87" s="27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">
      <c r="A88" s="15"/>
      <c r="B88" s="15"/>
      <c r="C88" s="27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">
      <c r="A89" s="15"/>
      <c r="B89" s="15"/>
      <c r="C89" s="27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">
      <c r="A90" s="15"/>
      <c r="B90" s="15"/>
      <c r="C90" s="27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">
      <c r="A91" s="15"/>
      <c r="B91" s="15"/>
      <c r="C91" s="27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">
      <c r="A92" s="15"/>
      <c r="B92" s="15"/>
      <c r="C92" s="27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">
      <c r="A93" s="15"/>
      <c r="B93" s="15"/>
      <c r="C93" s="27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">
      <c r="A94" s="15"/>
      <c r="B94" s="15"/>
      <c r="C94" s="27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">
      <c r="A95" s="15"/>
      <c r="B95" s="15"/>
      <c r="C95" s="27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">
      <c r="A96" s="15"/>
      <c r="B96" s="15"/>
      <c r="C96" s="27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">
      <c r="A97" s="15"/>
      <c r="B97" s="15"/>
      <c r="C97" s="27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">
      <c r="A98" s="15"/>
      <c r="B98" s="15"/>
      <c r="C98" s="27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">
      <c r="A99" s="15"/>
      <c r="B99" s="15"/>
      <c r="C99" s="27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">
      <c r="A100" s="15"/>
      <c r="B100" s="15"/>
      <c r="C100" s="27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">
      <c r="A101" s="15"/>
      <c r="B101" s="15"/>
      <c r="C101" s="27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">
      <c r="A102" s="15"/>
      <c r="B102" s="15"/>
      <c r="C102" s="27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">
      <c r="A103" s="15"/>
      <c r="B103" s="15"/>
      <c r="C103" s="27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">
      <c r="A104" s="15"/>
      <c r="B104" s="15"/>
      <c r="C104" s="27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">
      <c r="A105" s="15"/>
      <c r="B105" s="15"/>
      <c r="C105" s="27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">
      <c r="A106" s="15"/>
      <c r="B106" s="15"/>
      <c r="C106" s="27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">
      <c r="A107" s="15"/>
      <c r="B107" s="15"/>
      <c r="C107" s="27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">
      <c r="A108" s="15"/>
      <c r="B108" s="15"/>
      <c r="C108" s="27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">
      <c r="A109" s="15"/>
      <c r="B109" s="15"/>
      <c r="C109" s="27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">
      <c r="A110" s="15"/>
      <c r="B110" s="15"/>
      <c r="C110" s="27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">
      <c r="A111" s="15"/>
      <c r="B111" s="15"/>
      <c r="C111" s="27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">
      <c r="A112" s="15"/>
      <c r="B112" s="15"/>
      <c r="C112" s="27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">
      <c r="A113" s="15"/>
      <c r="B113" s="15"/>
      <c r="C113" s="27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">
      <c r="A114" s="15"/>
      <c r="B114" s="15"/>
      <c r="C114" s="27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">
      <c r="A115" s="15"/>
      <c r="B115" s="15"/>
      <c r="C115" s="27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">
      <c r="A116" s="15"/>
      <c r="B116" s="15"/>
      <c r="C116" s="27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">
      <c r="A117" s="15"/>
      <c r="B117" s="15"/>
      <c r="C117" s="27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">
      <c r="A118" s="15"/>
      <c r="B118" s="15"/>
      <c r="C118" s="27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">
      <c r="A119" s="15"/>
      <c r="B119" s="15"/>
      <c r="C119" s="27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2">
      <c r="A120" s="15"/>
      <c r="B120" s="15"/>
      <c r="C120" s="27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2">
      <c r="A121" s="15"/>
      <c r="B121" s="15"/>
      <c r="C121" s="27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2">
      <c r="A122" s="15"/>
      <c r="B122" s="15"/>
      <c r="C122" s="27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2">
      <c r="A123" s="15"/>
      <c r="B123" s="15"/>
      <c r="C123" s="27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2">
      <c r="A124" s="15"/>
      <c r="B124" s="15"/>
      <c r="C124" s="27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2">
      <c r="A125" s="15"/>
      <c r="B125" s="15"/>
      <c r="C125" s="27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2">
      <c r="A126" s="15"/>
      <c r="B126" s="15"/>
      <c r="C126" s="27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2">
      <c r="A127" s="15"/>
      <c r="B127" s="15"/>
      <c r="C127" s="27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2">
      <c r="A128" s="15"/>
      <c r="B128" s="15"/>
      <c r="C128" s="27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2">
      <c r="A129" s="15"/>
      <c r="B129" s="15"/>
      <c r="C129" s="27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2">
      <c r="A130" s="15"/>
      <c r="B130" s="15"/>
      <c r="C130" s="27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2">
      <c r="A131" s="15"/>
      <c r="B131" s="15"/>
      <c r="C131" s="27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2">
      <c r="A132" s="15"/>
      <c r="B132" s="15"/>
      <c r="C132" s="27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2">
      <c r="A133" s="15"/>
      <c r="B133" s="15"/>
      <c r="C133" s="27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2">
      <c r="A134" s="15"/>
      <c r="B134" s="15"/>
      <c r="C134" s="27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2">
      <c r="A135" s="15"/>
      <c r="B135" s="15"/>
      <c r="C135" s="27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2">
      <c r="A136" s="15"/>
      <c r="B136" s="15"/>
      <c r="C136" s="27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2">
      <c r="A137" s="15"/>
      <c r="B137" s="15"/>
      <c r="C137" s="27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2">
      <c r="A138" s="15"/>
      <c r="B138" s="15"/>
      <c r="C138" s="27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2">
      <c r="A139" s="15"/>
      <c r="B139" s="15"/>
      <c r="C139" s="27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2">
      <c r="A140" s="15"/>
      <c r="B140" s="15"/>
      <c r="C140" s="27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2">
      <c r="A141" s="15"/>
      <c r="B141" s="15"/>
      <c r="C141" s="27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2">
      <c r="A142" s="15"/>
      <c r="B142" s="15"/>
      <c r="C142" s="27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2">
      <c r="A143" s="15"/>
      <c r="B143" s="15"/>
      <c r="C143" s="27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2">
      <c r="A144" s="15"/>
      <c r="B144" s="15"/>
      <c r="C144" s="27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2">
      <c r="A145" s="15"/>
      <c r="B145" s="15"/>
      <c r="C145" s="27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2">
      <c r="A146" s="15"/>
      <c r="B146" s="15"/>
      <c r="C146" s="27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2">
      <c r="A147" s="15"/>
      <c r="B147" s="15"/>
      <c r="C147" s="27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2">
      <c r="A148" s="15"/>
      <c r="B148" s="15"/>
      <c r="C148" s="27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">
      <c r="A149" s="15"/>
      <c r="B149" s="15"/>
      <c r="C149" s="27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2">
      <c r="A150" s="15"/>
      <c r="B150" s="15"/>
      <c r="C150" s="27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2">
      <c r="A151" s="15"/>
      <c r="B151" s="15"/>
      <c r="C151" s="27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2">
      <c r="A152" s="15"/>
      <c r="B152" s="15"/>
      <c r="C152" s="27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2">
      <c r="A153" s="15"/>
      <c r="B153" s="15"/>
      <c r="C153" s="27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2">
      <c r="A154" s="15"/>
      <c r="B154" s="15"/>
      <c r="C154" s="27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2">
      <c r="A155" s="15"/>
      <c r="B155" s="15"/>
      <c r="C155" s="27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2">
      <c r="A156" s="15"/>
      <c r="B156" s="15"/>
      <c r="C156" s="27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2">
      <c r="A157" s="15"/>
      <c r="B157" s="15"/>
      <c r="C157" s="27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2">
      <c r="A158" s="15"/>
      <c r="B158" s="15"/>
      <c r="C158" s="27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2">
      <c r="A159" s="15"/>
      <c r="B159" s="15"/>
      <c r="C159" s="27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2">
      <c r="A160" s="15"/>
      <c r="B160" s="15"/>
      <c r="C160" s="27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2">
      <c r="A161" s="15"/>
      <c r="B161" s="15"/>
      <c r="C161" s="27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2">
      <c r="A162" s="15"/>
      <c r="B162" s="15"/>
      <c r="C162" s="27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2">
      <c r="A163" s="15"/>
      <c r="B163" s="15"/>
      <c r="C163" s="27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2">
      <c r="A164" s="15"/>
      <c r="B164" s="15"/>
      <c r="C164" s="27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2">
      <c r="A165" s="15"/>
      <c r="B165" s="15"/>
      <c r="C165" s="27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2">
      <c r="A166" s="15"/>
      <c r="B166" s="15"/>
      <c r="C166" s="27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2">
      <c r="A167" s="15"/>
      <c r="B167" s="15"/>
      <c r="C167" s="27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2">
      <c r="A168" s="15"/>
      <c r="B168" s="15"/>
      <c r="C168" s="27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2">
      <c r="A169" s="15"/>
      <c r="B169" s="15"/>
      <c r="C169" s="27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2">
      <c r="A170" s="15"/>
      <c r="B170" s="15"/>
      <c r="C170" s="27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2">
      <c r="A171" s="15"/>
      <c r="B171" s="15"/>
      <c r="C171" s="27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2">
      <c r="A172" s="15"/>
      <c r="B172" s="15"/>
      <c r="C172" s="27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2">
      <c r="A173" s="15"/>
      <c r="B173" s="15"/>
      <c r="C173" s="27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2">
      <c r="A174" s="15"/>
      <c r="B174" s="15"/>
      <c r="C174" s="27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2">
      <c r="A175" s="15"/>
      <c r="B175" s="15"/>
      <c r="C175" s="27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2">
      <c r="A176" s="15"/>
      <c r="B176" s="15"/>
      <c r="C176" s="27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2">
      <c r="A177" s="15"/>
      <c r="B177" s="15"/>
      <c r="C177" s="27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2">
      <c r="A178" s="15"/>
      <c r="B178" s="15"/>
      <c r="C178" s="27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2">
      <c r="A179" s="15"/>
      <c r="B179" s="15"/>
      <c r="C179" s="27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2">
      <c r="A180" s="15"/>
      <c r="B180" s="15"/>
      <c r="C180" s="27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2">
      <c r="A181" s="15"/>
      <c r="B181" s="15"/>
      <c r="C181" s="27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2">
      <c r="A182" s="15"/>
      <c r="B182" s="15"/>
      <c r="C182" s="27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2">
      <c r="A183" s="15"/>
      <c r="B183" s="15"/>
      <c r="C183" s="27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2">
      <c r="A184" s="15"/>
      <c r="B184" s="15"/>
      <c r="C184" s="27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2">
      <c r="A185" s="15"/>
      <c r="B185" s="15"/>
      <c r="C185" s="27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2">
      <c r="A186" s="15"/>
      <c r="B186" s="15"/>
      <c r="C186" s="27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2">
      <c r="A187" s="15"/>
      <c r="B187" s="15"/>
      <c r="C187" s="27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2">
      <c r="A188" s="15"/>
      <c r="B188" s="15"/>
      <c r="C188" s="27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2">
      <c r="A189" s="15"/>
      <c r="B189" s="15"/>
      <c r="C189" s="27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2">
      <c r="A190" s="15"/>
      <c r="B190" s="15"/>
      <c r="C190" s="27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2">
      <c r="A191" s="15"/>
      <c r="B191" s="15"/>
      <c r="C191" s="27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2">
      <c r="A192" s="15"/>
      <c r="B192" s="15"/>
      <c r="C192" s="27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2">
      <c r="A193" s="15"/>
      <c r="B193" s="15"/>
      <c r="C193" s="27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2">
      <c r="A194" s="15"/>
      <c r="B194" s="15"/>
      <c r="C194" s="27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2">
      <c r="A195" s="15"/>
      <c r="B195" s="15"/>
      <c r="C195" s="27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2">
      <c r="A196" s="15"/>
      <c r="B196" s="15"/>
      <c r="C196" s="27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2">
      <c r="A197" s="15"/>
      <c r="B197" s="15"/>
      <c r="C197" s="27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2">
      <c r="A198" s="15"/>
      <c r="B198" s="15"/>
      <c r="C198" s="27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2">
      <c r="A199" s="15"/>
      <c r="B199" s="15"/>
      <c r="C199" s="27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2">
      <c r="A200" s="15"/>
      <c r="B200" s="15"/>
      <c r="C200" s="27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2">
      <c r="A201" s="15"/>
      <c r="B201" s="15"/>
      <c r="C201" s="27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2">
      <c r="A202" s="15"/>
      <c r="B202" s="15"/>
      <c r="C202" s="27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2">
      <c r="A203" s="15"/>
      <c r="B203" s="15"/>
      <c r="C203" s="27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2">
      <c r="A204" s="15"/>
      <c r="B204" s="15"/>
      <c r="C204" s="27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2">
      <c r="A205" s="15"/>
      <c r="B205" s="15"/>
      <c r="C205" s="27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2">
      <c r="A206" s="15"/>
      <c r="B206" s="15"/>
      <c r="C206" s="27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2">
      <c r="A207" s="15"/>
      <c r="B207" s="15"/>
      <c r="C207" s="27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sortState xmlns:xlrd2="http://schemas.microsoft.com/office/spreadsheetml/2017/richdata2" ref="I4:J30">
    <sortCondition ref="J4:J30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970"/>
  <sheetViews>
    <sheetView zoomScale="86" zoomScaleNormal="70" workbookViewId="0">
      <selection activeCell="AA8" sqref="AA8"/>
    </sheetView>
  </sheetViews>
  <sheetFormatPr baseColWidth="10" defaultColWidth="14.5" defaultRowHeight="15" customHeight="1" x14ac:dyDescent="0.2"/>
  <cols>
    <col min="1" max="1" width="6.83203125" style="7" customWidth="1"/>
    <col min="2" max="2" width="11.83203125" style="7" bestFit="1" customWidth="1"/>
    <col min="3" max="3" width="10.1640625" style="7" bestFit="1" customWidth="1"/>
    <col min="4" max="4" width="5.1640625" style="7" customWidth="1"/>
    <col min="5" max="5" width="4.83203125" style="7" customWidth="1"/>
    <col min="6" max="7" width="4.5" style="7" customWidth="1"/>
    <col min="8" max="9" width="5.5" style="7" customWidth="1"/>
    <col min="10" max="10" width="5.5" style="7" bestFit="1" customWidth="1"/>
    <col min="11" max="11" width="5.5" style="7" customWidth="1"/>
    <col min="12" max="14" width="4.5" style="7" customWidth="1"/>
    <col min="15" max="15" width="5" style="7" customWidth="1"/>
    <col min="16" max="19" width="4.5" style="7" customWidth="1"/>
    <col min="20" max="20" width="4.83203125" style="7" customWidth="1"/>
    <col min="21" max="21" width="4.5" style="7" customWidth="1"/>
    <col min="22" max="22" width="4.1640625" style="7" customWidth="1"/>
    <col min="23" max="23" width="6.83203125" style="7" bestFit="1" customWidth="1"/>
    <col min="24" max="16384" width="14.5" style="7"/>
  </cols>
  <sheetData>
    <row r="1" spans="1:27" ht="15.75" customHeight="1" x14ac:dyDescent="0.2">
      <c r="A1" s="7" t="s">
        <v>110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S1" s="14"/>
      <c r="T1" s="14"/>
      <c r="U1" s="14"/>
      <c r="V1" s="14"/>
      <c r="W1" s="14"/>
    </row>
    <row r="2" spans="1:27" ht="15.75" customHeight="1" x14ac:dyDescent="0.2">
      <c r="A2" s="217" t="s">
        <v>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3"/>
    </row>
    <row r="3" spans="1:27" ht="15.75" customHeight="1" x14ac:dyDescent="0.2">
      <c r="A3" s="11" t="s">
        <v>4</v>
      </c>
      <c r="B3" s="218" t="s">
        <v>19</v>
      </c>
      <c r="C3" s="203"/>
      <c r="D3" s="57">
        <v>45885</v>
      </c>
      <c r="E3" s="57">
        <v>45886</v>
      </c>
      <c r="F3" s="57">
        <v>45920</v>
      </c>
      <c r="G3" s="57">
        <v>45921</v>
      </c>
      <c r="H3" s="57">
        <v>45948</v>
      </c>
      <c r="I3" s="57">
        <v>45949</v>
      </c>
      <c r="J3" s="57">
        <v>45976</v>
      </c>
      <c r="K3" s="57">
        <v>45977</v>
      </c>
      <c r="L3" s="57">
        <v>46039</v>
      </c>
      <c r="M3" s="57">
        <v>46040</v>
      </c>
      <c r="N3" s="57">
        <v>46074</v>
      </c>
      <c r="O3" s="57">
        <v>46075</v>
      </c>
      <c r="P3" s="57">
        <v>46102</v>
      </c>
      <c r="Q3" s="57">
        <v>46103</v>
      </c>
      <c r="R3" s="57">
        <v>46130</v>
      </c>
      <c r="S3" s="57">
        <v>46131</v>
      </c>
      <c r="T3" s="57">
        <v>46157</v>
      </c>
      <c r="U3" s="57">
        <v>46158</v>
      </c>
      <c r="V3" s="57" t="s">
        <v>31</v>
      </c>
      <c r="W3" s="112" t="s">
        <v>18</v>
      </c>
    </row>
    <row r="4" spans="1:27" ht="15.75" customHeight="1" x14ac:dyDescent="0.2">
      <c r="A4" s="1" t="s">
        <v>157</v>
      </c>
      <c r="B4" s="60" t="s">
        <v>99</v>
      </c>
      <c r="C4" s="60" t="s">
        <v>84</v>
      </c>
      <c r="D4" s="9">
        <v>9</v>
      </c>
      <c r="E4" s="1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49"/>
      <c r="W4" s="150">
        <f t="shared" ref="W4:W17" si="0">IF(SUM(D4:V4)=0,"", SUM(D4:V4))</f>
        <v>17</v>
      </c>
      <c r="Z4" s="47"/>
      <c r="AA4" s="14"/>
    </row>
    <row r="5" spans="1:27" ht="15.75" customHeight="1" x14ac:dyDescent="0.2">
      <c r="A5" s="1" t="s">
        <v>157</v>
      </c>
      <c r="B5" s="60" t="s">
        <v>59</v>
      </c>
      <c r="C5" s="60" t="s">
        <v>62</v>
      </c>
      <c r="D5" s="9">
        <v>8</v>
      </c>
      <c r="E5" s="1">
        <v>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49"/>
      <c r="W5" s="150">
        <f t="shared" si="0"/>
        <v>17</v>
      </c>
      <c r="Z5" s="47"/>
      <c r="AA5" s="14"/>
    </row>
    <row r="6" spans="1:27" ht="15.75" customHeight="1" x14ac:dyDescent="0.2">
      <c r="A6" s="1">
        <f>IFERROR(RANK(W6,$W$4:$W$28,0)," ")</f>
        <v>3</v>
      </c>
      <c r="B6" s="60" t="s">
        <v>95</v>
      </c>
      <c r="C6" s="60" t="s">
        <v>96</v>
      </c>
      <c r="D6" s="9">
        <v>10</v>
      </c>
      <c r="E6" s="1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49"/>
      <c r="W6" s="150">
        <f t="shared" si="0"/>
        <v>15</v>
      </c>
      <c r="Z6" s="47"/>
      <c r="AA6" s="14"/>
    </row>
    <row r="7" spans="1:27" ht="15.75" customHeight="1" x14ac:dyDescent="0.2">
      <c r="A7" s="1">
        <f>IFERROR(RANK(W7,$W$4:$W$28,0)," ")</f>
        <v>4</v>
      </c>
      <c r="B7" s="60" t="s">
        <v>100</v>
      </c>
      <c r="C7" s="60" t="s">
        <v>70</v>
      </c>
      <c r="D7" s="9">
        <v>6</v>
      </c>
      <c r="E7" s="1">
        <v>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49"/>
      <c r="W7" s="150">
        <f t="shared" si="0"/>
        <v>12</v>
      </c>
      <c r="Z7" s="47"/>
      <c r="AA7" s="14"/>
    </row>
    <row r="8" spans="1:27" ht="15.75" customHeight="1" x14ac:dyDescent="0.2">
      <c r="A8" s="1">
        <f>IFERROR(RANK(W8,$W$4:$W$28,0)," ")</f>
        <v>5</v>
      </c>
      <c r="B8" s="60" t="s">
        <v>119</v>
      </c>
      <c r="C8" s="60" t="s">
        <v>120</v>
      </c>
      <c r="D8" s="9">
        <v>0</v>
      </c>
      <c r="E8" s="1">
        <v>10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49"/>
      <c r="W8" s="150">
        <f t="shared" si="0"/>
        <v>10</v>
      </c>
      <c r="Z8" s="47"/>
      <c r="AA8" s="14"/>
    </row>
    <row r="9" spans="1:27" ht="15.75" customHeight="1" x14ac:dyDescent="0.2">
      <c r="A9" s="1" t="s">
        <v>158</v>
      </c>
      <c r="B9" s="60" t="s">
        <v>143</v>
      </c>
      <c r="C9" s="60" t="s">
        <v>144</v>
      </c>
      <c r="D9" s="9">
        <v>7</v>
      </c>
      <c r="E9" s="1"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49"/>
      <c r="W9" s="150">
        <f t="shared" si="0"/>
        <v>7</v>
      </c>
      <c r="Z9" s="47"/>
      <c r="AA9" s="14"/>
    </row>
    <row r="10" spans="1:27" ht="15.75" customHeight="1" x14ac:dyDescent="0.2">
      <c r="A10" s="1" t="s">
        <v>158</v>
      </c>
      <c r="B10" s="60" t="s">
        <v>65</v>
      </c>
      <c r="C10" s="60" t="s">
        <v>64</v>
      </c>
      <c r="D10" s="9">
        <v>0</v>
      </c>
      <c r="E10" s="1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49"/>
      <c r="W10" s="150">
        <f t="shared" si="0"/>
        <v>7</v>
      </c>
      <c r="Z10" s="47"/>
      <c r="AA10" s="14"/>
    </row>
    <row r="11" spans="1:27" ht="15.75" customHeight="1" x14ac:dyDescent="0.2">
      <c r="A11" s="1">
        <f>IFERROR(RANK(W11,$W$4:$W$28,0)," ")</f>
        <v>8</v>
      </c>
      <c r="B11" s="60" t="s">
        <v>79</v>
      </c>
      <c r="C11" s="60" t="s">
        <v>57</v>
      </c>
      <c r="D11" s="9">
        <v>5</v>
      </c>
      <c r="E11" s="1"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49"/>
      <c r="W11" s="150">
        <f t="shared" si="0"/>
        <v>6</v>
      </c>
      <c r="Z11" s="47"/>
      <c r="AA11" s="14"/>
    </row>
    <row r="12" spans="1:27" ht="15.75" customHeight="1" x14ac:dyDescent="0.2">
      <c r="A12" s="1" t="s">
        <v>159</v>
      </c>
      <c r="B12" s="60" t="s">
        <v>146</v>
      </c>
      <c r="C12" s="60" t="s">
        <v>147</v>
      </c>
      <c r="D12" s="9">
        <v>4</v>
      </c>
      <c r="E12" s="1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49"/>
      <c r="W12" s="150">
        <f t="shared" si="0"/>
        <v>4</v>
      </c>
      <c r="Z12" s="47"/>
      <c r="AA12" s="14"/>
    </row>
    <row r="13" spans="1:27" ht="15.75" customHeight="1" x14ac:dyDescent="0.2">
      <c r="A13" s="1" t="s">
        <v>159</v>
      </c>
      <c r="B13" s="61" t="s">
        <v>97</v>
      </c>
      <c r="C13" s="61" t="s">
        <v>67</v>
      </c>
      <c r="D13" s="1">
        <v>0</v>
      </c>
      <c r="E13" s="1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49"/>
      <c r="W13" s="150">
        <f t="shared" si="0"/>
        <v>4</v>
      </c>
      <c r="AA13" s="14"/>
    </row>
    <row r="14" spans="1:27" ht="15.75" customHeight="1" x14ac:dyDescent="0.2">
      <c r="A14" s="1" t="s">
        <v>160</v>
      </c>
      <c r="B14" s="60" t="s">
        <v>107</v>
      </c>
      <c r="C14" s="60" t="s">
        <v>58</v>
      </c>
      <c r="D14" s="9">
        <v>3</v>
      </c>
      <c r="E14" s="1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82"/>
      <c r="S14" s="82"/>
      <c r="T14" s="1"/>
      <c r="U14" s="1"/>
      <c r="V14" s="149"/>
      <c r="W14" s="150">
        <f t="shared" si="0"/>
        <v>3</v>
      </c>
    </row>
    <row r="15" spans="1:27" ht="15.75" customHeight="1" x14ac:dyDescent="0.2">
      <c r="A15" s="1" t="s">
        <v>160</v>
      </c>
      <c r="B15" s="61" t="s">
        <v>94</v>
      </c>
      <c r="C15" s="61" t="s">
        <v>60</v>
      </c>
      <c r="D15" s="167"/>
      <c r="E15" s="1">
        <v>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49"/>
      <c r="W15" s="150">
        <f t="shared" si="0"/>
        <v>3</v>
      </c>
    </row>
    <row r="16" spans="1:27" ht="15.75" customHeight="1" x14ac:dyDescent="0.2">
      <c r="A16" s="1" t="s">
        <v>161</v>
      </c>
      <c r="B16" s="60" t="s">
        <v>85</v>
      </c>
      <c r="C16" s="60" t="s">
        <v>58</v>
      </c>
      <c r="D16" s="1">
        <v>2</v>
      </c>
      <c r="E16" s="1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49"/>
      <c r="W16" s="150">
        <f t="shared" si="0"/>
        <v>2</v>
      </c>
    </row>
    <row r="17" spans="1:23" ht="15.75" customHeight="1" x14ac:dyDescent="0.2">
      <c r="A17" s="1" t="s">
        <v>161</v>
      </c>
      <c r="B17" s="60" t="s">
        <v>74</v>
      </c>
      <c r="C17" s="60" t="s">
        <v>63</v>
      </c>
      <c r="D17" s="9">
        <v>0</v>
      </c>
      <c r="E17" s="1">
        <v>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49"/>
      <c r="W17" s="150">
        <f t="shared" si="0"/>
        <v>2</v>
      </c>
    </row>
    <row r="18" spans="1:23" ht="15.75" customHeight="1" x14ac:dyDescent="0.2">
      <c r="A18" s="1">
        <v>15</v>
      </c>
      <c r="B18" s="60" t="s">
        <v>132</v>
      </c>
      <c r="C18" s="60" t="s">
        <v>133</v>
      </c>
      <c r="D18" s="151">
        <v>1</v>
      </c>
      <c r="E18" s="151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"/>
      <c r="S18" s="1"/>
      <c r="T18" s="1"/>
      <c r="U18" s="1"/>
      <c r="V18" s="149"/>
      <c r="W18" s="59">
        <v>1</v>
      </c>
    </row>
    <row r="19" spans="1:23" ht="15.75" customHeight="1" x14ac:dyDescent="0.2">
      <c r="A19" s="1" t="str">
        <f t="shared" ref="A19:A29" si="1">IFERROR(RANK(W19,$W$4:$W$28,0)," ")</f>
        <v xml:space="preserve"> </v>
      </c>
      <c r="B19" s="60" t="s">
        <v>71</v>
      </c>
      <c r="C19" s="60" t="s">
        <v>61</v>
      </c>
      <c r="D19" s="9">
        <v>0</v>
      </c>
      <c r="E19" s="1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82"/>
      <c r="S19" s="82"/>
      <c r="T19" s="1"/>
      <c r="U19" s="1"/>
      <c r="V19" s="149"/>
      <c r="W19" s="150" t="str">
        <f t="shared" ref="W19:W29" si="2">IF(SUM(D19:V19)=0,"", SUM(D19:V19))</f>
        <v/>
      </c>
    </row>
    <row r="20" spans="1:23" ht="15.75" customHeight="1" x14ac:dyDescent="0.2">
      <c r="A20" s="1" t="str">
        <f t="shared" si="1"/>
        <v xml:space="preserve"> </v>
      </c>
      <c r="B20" s="60" t="s">
        <v>148</v>
      </c>
      <c r="C20" s="60" t="s">
        <v>149</v>
      </c>
      <c r="D20" s="9">
        <v>0</v>
      </c>
      <c r="E20" s="1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49"/>
      <c r="W20" s="150" t="str">
        <f t="shared" si="2"/>
        <v/>
      </c>
    </row>
    <row r="21" spans="1:23" ht="15.75" customHeight="1" x14ac:dyDescent="0.2">
      <c r="A21" s="1" t="str">
        <f t="shared" si="1"/>
        <v xml:space="preserve"> </v>
      </c>
      <c r="B21" s="60" t="s">
        <v>145</v>
      </c>
      <c r="C21" s="60" t="s">
        <v>98</v>
      </c>
      <c r="D21" s="9">
        <v>0</v>
      </c>
      <c r="E21" s="1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2"/>
      <c r="S21" s="82"/>
      <c r="T21" s="1"/>
      <c r="U21" s="1"/>
      <c r="V21" s="149"/>
      <c r="W21" s="150" t="str">
        <f t="shared" si="2"/>
        <v/>
      </c>
    </row>
    <row r="22" spans="1:23" ht="15.75" customHeight="1" x14ac:dyDescent="0.2">
      <c r="A22" s="1" t="str">
        <f t="shared" si="1"/>
        <v xml:space="preserve"> </v>
      </c>
      <c r="B22" s="60" t="s">
        <v>77</v>
      </c>
      <c r="C22" s="60" t="s">
        <v>78</v>
      </c>
      <c r="D22" s="9">
        <v>0</v>
      </c>
      <c r="E22" s="1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49"/>
      <c r="W22" s="150" t="str">
        <f t="shared" si="2"/>
        <v/>
      </c>
    </row>
    <row r="23" spans="1:23" ht="15.75" customHeight="1" x14ac:dyDescent="0.2">
      <c r="A23" s="1" t="str">
        <f t="shared" si="1"/>
        <v xml:space="preserve"> </v>
      </c>
      <c r="B23" s="60" t="s">
        <v>124</v>
      </c>
      <c r="C23" s="60" t="s">
        <v>125</v>
      </c>
      <c r="D23" s="9">
        <v>0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49"/>
      <c r="W23" s="150" t="str">
        <f t="shared" si="2"/>
        <v/>
      </c>
    </row>
    <row r="24" spans="1:23" ht="15.75" customHeight="1" x14ac:dyDescent="0.2">
      <c r="A24" s="1" t="str">
        <f t="shared" si="1"/>
        <v xml:space="preserve"> </v>
      </c>
      <c r="B24" s="60" t="s">
        <v>127</v>
      </c>
      <c r="C24" s="60" t="s">
        <v>126</v>
      </c>
      <c r="D24" s="1">
        <v>0</v>
      </c>
      <c r="E24" s="1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50" t="str">
        <f t="shared" si="2"/>
        <v/>
      </c>
    </row>
    <row r="25" spans="1:23" ht="15.75" customHeight="1" x14ac:dyDescent="0.2">
      <c r="A25" s="1" t="str">
        <f t="shared" si="1"/>
        <v xml:space="preserve"> </v>
      </c>
      <c r="B25" s="60" t="s">
        <v>128</v>
      </c>
      <c r="C25" s="60" t="s">
        <v>129</v>
      </c>
      <c r="D25" s="1">
        <v>0</v>
      </c>
      <c r="E25" s="1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50" t="str">
        <f t="shared" si="2"/>
        <v/>
      </c>
    </row>
    <row r="26" spans="1:23" ht="15.75" customHeight="1" x14ac:dyDescent="0.2">
      <c r="A26" s="1" t="str">
        <f t="shared" si="1"/>
        <v xml:space="preserve"> </v>
      </c>
      <c r="B26" s="60" t="s">
        <v>130</v>
      </c>
      <c r="C26" s="60" t="s">
        <v>131</v>
      </c>
      <c r="D26" s="9">
        <v>0</v>
      </c>
      <c r="E26" s="1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50" t="str">
        <f t="shared" si="2"/>
        <v/>
      </c>
    </row>
    <row r="27" spans="1:23" ht="15.75" customHeight="1" x14ac:dyDescent="0.2">
      <c r="A27" s="41" t="str">
        <f t="shared" si="1"/>
        <v xml:space="preserve"> </v>
      </c>
      <c r="B27" s="70" t="s">
        <v>86</v>
      </c>
      <c r="C27" s="70" t="s">
        <v>68</v>
      </c>
      <c r="D27" s="175">
        <v>0</v>
      </c>
      <c r="E27" s="41">
        <v>0</v>
      </c>
      <c r="F27" s="108"/>
      <c r="G27" s="41"/>
      <c r="H27" s="108"/>
      <c r="I27" s="41"/>
      <c r="J27" s="108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173" t="str">
        <f t="shared" si="2"/>
        <v/>
      </c>
    </row>
    <row r="28" spans="1:23" ht="15.75" customHeight="1" x14ac:dyDescent="0.2">
      <c r="A28" s="59" t="str">
        <f t="shared" si="1"/>
        <v xml:space="preserve"> </v>
      </c>
      <c r="B28" s="60" t="s">
        <v>87</v>
      </c>
      <c r="C28" s="60" t="s">
        <v>69</v>
      </c>
      <c r="D28" s="59">
        <v>0</v>
      </c>
      <c r="E28" s="59">
        <v>0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150" t="str">
        <f t="shared" si="2"/>
        <v/>
      </c>
    </row>
    <row r="29" spans="1:23" ht="15.75" customHeight="1" x14ac:dyDescent="0.2">
      <c r="A29" s="59" t="str">
        <f t="shared" si="1"/>
        <v xml:space="preserve"> </v>
      </c>
      <c r="B29" s="60" t="s">
        <v>139</v>
      </c>
      <c r="C29" s="60" t="s">
        <v>140</v>
      </c>
      <c r="D29" s="174"/>
      <c r="E29" s="59">
        <v>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150" t="str">
        <f t="shared" si="2"/>
        <v/>
      </c>
    </row>
    <row r="30" spans="1:23" ht="15.75" customHeight="1" x14ac:dyDescent="0.2">
      <c r="A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S30" s="14"/>
      <c r="T30" s="14"/>
      <c r="U30" s="14"/>
      <c r="V30" s="14"/>
      <c r="W30" s="14"/>
    </row>
    <row r="31" spans="1:23" ht="15.75" customHeight="1" x14ac:dyDescent="0.2">
      <c r="A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S31" s="14"/>
      <c r="T31" s="14"/>
      <c r="U31" s="14"/>
      <c r="V31" s="14"/>
      <c r="W31" s="14"/>
    </row>
    <row r="32" spans="1:23" ht="15.75" customHeight="1" x14ac:dyDescent="0.2">
      <c r="A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S32" s="14"/>
      <c r="T32" s="14"/>
      <c r="U32" s="14"/>
      <c r="V32" s="14"/>
      <c r="W32" s="14"/>
    </row>
    <row r="33" spans="1:23" ht="15.75" customHeight="1" x14ac:dyDescent="0.2">
      <c r="A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S33" s="14"/>
      <c r="T33" s="14"/>
      <c r="U33" s="14"/>
      <c r="V33" s="14"/>
      <c r="W33" s="14"/>
    </row>
    <row r="34" spans="1:23" ht="15.75" customHeight="1" x14ac:dyDescent="0.2">
      <c r="A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S34" s="14"/>
      <c r="T34" s="14"/>
      <c r="U34" s="14"/>
      <c r="V34" s="14"/>
      <c r="W34" s="14"/>
    </row>
    <row r="35" spans="1:23" ht="15.75" customHeight="1" x14ac:dyDescent="0.2">
      <c r="A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S35" s="14"/>
      <c r="T35" s="14"/>
      <c r="U35" s="14"/>
      <c r="V35" s="14"/>
      <c r="W35" s="14"/>
    </row>
    <row r="36" spans="1:23" ht="15.75" customHeight="1" x14ac:dyDescent="0.2">
      <c r="A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4"/>
      <c r="T36" s="14"/>
      <c r="U36" s="14"/>
      <c r="V36" s="14"/>
      <c r="W36" s="14"/>
    </row>
    <row r="37" spans="1:23" ht="15.75" customHeight="1" x14ac:dyDescent="0.2">
      <c r="A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S37" s="14"/>
      <c r="T37" s="14"/>
      <c r="U37" s="14"/>
      <c r="V37" s="14"/>
      <c r="W37" s="14"/>
    </row>
    <row r="38" spans="1:23" ht="15.75" customHeight="1" x14ac:dyDescent="0.2">
      <c r="A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S38" s="14"/>
      <c r="T38" s="14"/>
      <c r="U38" s="14"/>
      <c r="V38" s="14"/>
      <c r="W38" s="14"/>
    </row>
    <row r="39" spans="1:23" ht="15.75" customHeight="1" x14ac:dyDescent="0.2">
      <c r="A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S39" s="14"/>
      <c r="T39" s="14"/>
      <c r="U39" s="14"/>
      <c r="V39" s="14"/>
      <c r="W39" s="14"/>
    </row>
    <row r="40" spans="1:23" ht="15.75" customHeight="1" x14ac:dyDescent="0.2">
      <c r="A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S40" s="14"/>
      <c r="T40" s="14"/>
      <c r="U40" s="14"/>
      <c r="V40" s="14"/>
      <c r="W40" s="14"/>
    </row>
    <row r="41" spans="1:23" ht="15.75" customHeight="1" x14ac:dyDescent="0.2">
      <c r="A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S41" s="14"/>
      <c r="T41" s="14"/>
      <c r="U41" s="14"/>
      <c r="V41" s="14"/>
      <c r="W41" s="14"/>
    </row>
    <row r="42" spans="1:23" ht="15.75" customHeight="1" x14ac:dyDescent="0.2">
      <c r="A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S42" s="14"/>
      <c r="T42" s="14"/>
      <c r="U42" s="14"/>
      <c r="V42" s="14"/>
      <c r="W42" s="14"/>
    </row>
    <row r="43" spans="1:23" ht="15.75" customHeight="1" x14ac:dyDescent="0.2">
      <c r="A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S43" s="14"/>
      <c r="T43" s="14"/>
      <c r="U43" s="14"/>
      <c r="V43" s="14"/>
      <c r="W43" s="14"/>
    </row>
    <row r="44" spans="1:23" ht="15.75" customHeight="1" x14ac:dyDescent="0.2">
      <c r="A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S44" s="14"/>
      <c r="T44" s="14"/>
      <c r="U44" s="14"/>
      <c r="V44" s="14"/>
      <c r="W44" s="14"/>
    </row>
    <row r="45" spans="1:23" ht="15.75" customHeight="1" x14ac:dyDescent="0.2">
      <c r="A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S45" s="14"/>
      <c r="T45" s="14"/>
      <c r="U45" s="14"/>
      <c r="V45" s="14"/>
      <c r="W45" s="14"/>
    </row>
    <row r="46" spans="1:23" ht="15.75" customHeight="1" x14ac:dyDescent="0.2">
      <c r="A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S46" s="14"/>
      <c r="T46" s="14"/>
      <c r="U46" s="14"/>
      <c r="V46" s="14"/>
      <c r="W46" s="14"/>
    </row>
    <row r="47" spans="1:23" ht="15.75" customHeight="1" x14ac:dyDescent="0.2">
      <c r="A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S47" s="14"/>
      <c r="T47" s="14"/>
      <c r="U47" s="14"/>
      <c r="V47" s="14"/>
      <c r="W47" s="14"/>
    </row>
    <row r="48" spans="1:23" ht="15.75" customHeight="1" x14ac:dyDescent="0.2">
      <c r="A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S48" s="14"/>
      <c r="T48" s="14"/>
      <c r="U48" s="14"/>
      <c r="V48" s="14"/>
      <c r="W48" s="14"/>
    </row>
    <row r="49" spans="1:23" ht="15.75" customHeight="1" x14ac:dyDescent="0.2">
      <c r="A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S49" s="14"/>
      <c r="T49" s="14"/>
      <c r="U49" s="14"/>
      <c r="V49" s="14"/>
      <c r="W49" s="14"/>
    </row>
    <row r="50" spans="1:23" ht="15.75" customHeight="1" x14ac:dyDescent="0.2">
      <c r="A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S50" s="14"/>
      <c r="T50" s="14"/>
      <c r="U50" s="14"/>
      <c r="V50" s="14"/>
      <c r="W50" s="14"/>
    </row>
    <row r="51" spans="1:23" ht="15.75" customHeight="1" x14ac:dyDescent="0.2">
      <c r="A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S51" s="14"/>
      <c r="T51" s="14"/>
      <c r="U51" s="14"/>
      <c r="V51" s="14"/>
      <c r="W51" s="14"/>
    </row>
    <row r="52" spans="1:23" ht="15.75" customHeight="1" x14ac:dyDescent="0.2">
      <c r="A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S52" s="14"/>
      <c r="T52" s="14"/>
      <c r="U52" s="14"/>
      <c r="V52" s="14"/>
      <c r="W52" s="14"/>
    </row>
    <row r="53" spans="1:23" ht="15.75" customHeight="1" x14ac:dyDescent="0.2">
      <c r="A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S53" s="14"/>
      <c r="T53" s="14"/>
      <c r="U53" s="14"/>
      <c r="V53" s="14"/>
      <c r="W53" s="14"/>
    </row>
    <row r="54" spans="1:23" ht="15.75" customHeight="1" x14ac:dyDescent="0.2">
      <c r="A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S54" s="14"/>
      <c r="T54" s="14"/>
      <c r="U54" s="14"/>
      <c r="V54" s="14"/>
      <c r="W54" s="14"/>
    </row>
    <row r="55" spans="1:23" ht="15.75" customHeight="1" x14ac:dyDescent="0.2">
      <c r="A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S55" s="14"/>
      <c r="T55" s="14"/>
      <c r="U55" s="14"/>
      <c r="V55" s="14"/>
      <c r="W55" s="14"/>
    </row>
    <row r="56" spans="1:23" ht="15.75" customHeight="1" x14ac:dyDescent="0.2">
      <c r="A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S56" s="14"/>
      <c r="T56" s="14"/>
      <c r="U56" s="14"/>
      <c r="V56" s="14"/>
      <c r="W56" s="14"/>
    </row>
    <row r="57" spans="1:23" ht="15.75" customHeight="1" x14ac:dyDescent="0.2">
      <c r="A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S57" s="14"/>
      <c r="T57" s="14"/>
      <c r="U57" s="14"/>
      <c r="V57" s="14"/>
      <c r="W57" s="14"/>
    </row>
    <row r="58" spans="1:23" ht="15.75" customHeight="1" x14ac:dyDescent="0.2">
      <c r="A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S58" s="14"/>
      <c r="T58" s="14"/>
      <c r="U58" s="14"/>
      <c r="V58" s="14"/>
      <c r="W58" s="14"/>
    </row>
    <row r="59" spans="1:23" ht="15.75" customHeight="1" x14ac:dyDescent="0.2">
      <c r="A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S59" s="14"/>
      <c r="T59" s="14"/>
      <c r="U59" s="14"/>
      <c r="V59" s="14"/>
      <c r="W59" s="14"/>
    </row>
    <row r="60" spans="1:23" ht="15.75" customHeight="1" x14ac:dyDescent="0.2">
      <c r="A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S60" s="14"/>
      <c r="T60" s="14"/>
      <c r="U60" s="14"/>
      <c r="V60" s="14"/>
      <c r="W60" s="14"/>
    </row>
    <row r="61" spans="1:23" ht="15.75" customHeight="1" x14ac:dyDescent="0.2">
      <c r="A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S61" s="14"/>
      <c r="T61" s="14"/>
      <c r="U61" s="14"/>
      <c r="V61" s="14"/>
      <c r="W61" s="14"/>
    </row>
    <row r="62" spans="1:23" ht="15.75" customHeight="1" x14ac:dyDescent="0.2">
      <c r="A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S62" s="14"/>
      <c r="T62" s="14"/>
      <c r="U62" s="14"/>
      <c r="V62" s="14"/>
      <c r="W62" s="14"/>
    </row>
    <row r="63" spans="1:23" ht="15.75" customHeight="1" x14ac:dyDescent="0.2">
      <c r="A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S63" s="14"/>
      <c r="T63" s="14"/>
      <c r="U63" s="14"/>
      <c r="V63" s="14"/>
      <c r="W63" s="14"/>
    </row>
    <row r="64" spans="1:23" ht="15.75" customHeight="1" x14ac:dyDescent="0.2">
      <c r="A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S64" s="14"/>
      <c r="T64" s="14"/>
      <c r="U64" s="14"/>
      <c r="V64" s="14"/>
      <c r="W64" s="14"/>
    </row>
    <row r="65" spans="1:23" ht="15.75" customHeight="1" x14ac:dyDescent="0.2">
      <c r="A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S65" s="14"/>
      <c r="T65" s="14"/>
      <c r="U65" s="14"/>
      <c r="V65" s="14"/>
      <c r="W65" s="14"/>
    </row>
    <row r="66" spans="1:23" ht="15.75" customHeight="1" x14ac:dyDescent="0.2">
      <c r="A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S66" s="14"/>
      <c r="T66" s="14"/>
      <c r="U66" s="14"/>
      <c r="V66" s="14"/>
      <c r="W66" s="14"/>
    </row>
    <row r="67" spans="1:23" ht="15.75" customHeight="1" x14ac:dyDescent="0.2">
      <c r="A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S67" s="14"/>
      <c r="T67" s="14"/>
      <c r="U67" s="14"/>
      <c r="V67" s="14"/>
      <c r="W67" s="14"/>
    </row>
    <row r="68" spans="1:23" ht="15.75" customHeight="1" x14ac:dyDescent="0.2">
      <c r="A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S68" s="14"/>
      <c r="T68" s="14"/>
      <c r="U68" s="14"/>
      <c r="V68" s="14"/>
      <c r="W68" s="14"/>
    </row>
    <row r="69" spans="1:23" ht="15.75" customHeight="1" x14ac:dyDescent="0.2">
      <c r="A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S69" s="14"/>
      <c r="T69" s="14"/>
      <c r="U69" s="14"/>
      <c r="V69" s="14"/>
      <c r="W69" s="14"/>
    </row>
    <row r="70" spans="1:23" ht="15.75" customHeight="1" x14ac:dyDescent="0.2">
      <c r="A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S70" s="14"/>
      <c r="T70" s="14"/>
      <c r="U70" s="14"/>
      <c r="V70" s="14"/>
      <c r="W70" s="14"/>
    </row>
    <row r="71" spans="1:23" ht="15.75" customHeight="1" x14ac:dyDescent="0.2">
      <c r="A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S71" s="14"/>
      <c r="T71" s="14"/>
      <c r="U71" s="14"/>
      <c r="V71" s="14"/>
      <c r="W71" s="14"/>
    </row>
    <row r="72" spans="1:23" ht="15.75" customHeight="1" x14ac:dyDescent="0.2">
      <c r="A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S72" s="14"/>
      <c r="T72" s="14"/>
      <c r="U72" s="14"/>
      <c r="V72" s="14"/>
      <c r="W72" s="14"/>
    </row>
    <row r="73" spans="1:23" ht="15.75" customHeight="1" x14ac:dyDescent="0.2">
      <c r="A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S73" s="14"/>
      <c r="T73" s="14"/>
      <c r="U73" s="14"/>
      <c r="V73" s="14"/>
      <c r="W73" s="14"/>
    </row>
    <row r="74" spans="1:23" ht="15.75" customHeight="1" x14ac:dyDescent="0.2">
      <c r="A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S74" s="14"/>
      <c r="T74" s="14"/>
      <c r="U74" s="14"/>
      <c r="V74" s="14"/>
      <c r="W74" s="14"/>
    </row>
    <row r="75" spans="1:23" ht="15.75" customHeight="1" x14ac:dyDescent="0.2">
      <c r="A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S75" s="14"/>
      <c r="T75" s="14"/>
      <c r="U75" s="14"/>
      <c r="V75" s="14"/>
      <c r="W75" s="14"/>
    </row>
    <row r="76" spans="1:23" ht="15.75" customHeight="1" x14ac:dyDescent="0.2">
      <c r="A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S76" s="14"/>
      <c r="T76" s="14"/>
      <c r="U76" s="14"/>
      <c r="V76" s="14"/>
      <c r="W76" s="14"/>
    </row>
    <row r="77" spans="1:23" ht="15.75" customHeight="1" x14ac:dyDescent="0.2">
      <c r="A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S77" s="14"/>
      <c r="T77" s="14"/>
      <c r="U77" s="14"/>
      <c r="V77" s="14"/>
      <c r="W77" s="14"/>
    </row>
    <row r="78" spans="1:23" ht="15.75" customHeight="1" x14ac:dyDescent="0.2">
      <c r="A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S78" s="14"/>
      <c r="T78" s="14"/>
      <c r="U78" s="14"/>
      <c r="V78" s="14"/>
      <c r="W78" s="14"/>
    </row>
    <row r="79" spans="1:23" ht="15.75" customHeight="1" x14ac:dyDescent="0.2">
      <c r="A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S79" s="14"/>
      <c r="T79" s="14"/>
      <c r="U79" s="14"/>
      <c r="V79" s="14"/>
      <c r="W79" s="14"/>
    </row>
    <row r="80" spans="1:23" ht="15.75" customHeight="1" x14ac:dyDescent="0.2">
      <c r="A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S80" s="14"/>
      <c r="T80" s="14"/>
      <c r="U80" s="14"/>
      <c r="V80" s="14"/>
      <c r="W80" s="14"/>
    </row>
    <row r="81" spans="1:23" ht="15.75" customHeight="1" x14ac:dyDescent="0.2">
      <c r="A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S81" s="14"/>
      <c r="T81" s="14"/>
      <c r="U81" s="14"/>
      <c r="V81" s="14"/>
      <c r="W81" s="14"/>
    </row>
    <row r="82" spans="1:23" ht="15.75" customHeight="1" x14ac:dyDescent="0.2">
      <c r="A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S82" s="14"/>
      <c r="T82" s="14"/>
      <c r="U82" s="14"/>
      <c r="V82" s="14"/>
      <c r="W82" s="14"/>
    </row>
    <row r="83" spans="1:23" ht="15.75" customHeight="1" x14ac:dyDescent="0.2">
      <c r="A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S83" s="14"/>
      <c r="T83" s="14"/>
      <c r="U83" s="14"/>
      <c r="V83" s="14"/>
      <c r="W83" s="14"/>
    </row>
    <row r="84" spans="1:23" ht="15.75" customHeight="1" x14ac:dyDescent="0.2">
      <c r="A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S84" s="14"/>
      <c r="T84" s="14"/>
      <c r="U84" s="14"/>
      <c r="V84" s="14"/>
      <c r="W84" s="14"/>
    </row>
    <row r="85" spans="1:23" ht="15.75" customHeight="1" x14ac:dyDescent="0.2">
      <c r="A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S85" s="14"/>
      <c r="T85" s="14"/>
      <c r="U85" s="14"/>
      <c r="V85" s="14"/>
      <c r="W85" s="14"/>
    </row>
    <row r="86" spans="1:23" ht="15.75" customHeight="1" x14ac:dyDescent="0.2">
      <c r="A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S86" s="14"/>
      <c r="T86" s="14"/>
      <c r="U86" s="14"/>
      <c r="V86" s="14"/>
      <c r="W86" s="14"/>
    </row>
    <row r="87" spans="1:23" ht="15.75" customHeight="1" x14ac:dyDescent="0.2">
      <c r="A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S87" s="14"/>
      <c r="T87" s="14"/>
      <c r="U87" s="14"/>
      <c r="V87" s="14"/>
      <c r="W87" s="14"/>
    </row>
    <row r="88" spans="1:23" ht="15.75" customHeight="1" x14ac:dyDescent="0.2">
      <c r="A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S88" s="14"/>
      <c r="T88" s="14"/>
      <c r="U88" s="14"/>
      <c r="V88" s="14"/>
      <c r="W88" s="14"/>
    </row>
    <row r="89" spans="1:23" ht="15.75" customHeight="1" x14ac:dyDescent="0.2">
      <c r="A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S89" s="14"/>
      <c r="T89" s="14"/>
      <c r="U89" s="14"/>
      <c r="V89" s="14"/>
      <c r="W89" s="14"/>
    </row>
    <row r="90" spans="1:23" ht="15.75" customHeight="1" x14ac:dyDescent="0.2">
      <c r="A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S90" s="14"/>
      <c r="T90" s="14"/>
      <c r="U90" s="14"/>
      <c r="V90" s="14"/>
      <c r="W90" s="14"/>
    </row>
    <row r="91" spans="1:23" ht="15.75" customHeight="1" x14ac:dyDescent="0.2">
      <c r="A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S91" s="14"/>
      <c r="T91" s="14"/>
      <c r="U91" s="14"/>
      <c r="V91" s="14"/>
      <c r="W91" s="14"/>
    </row>
    <row r="92" spans="1:23" ht="15.75" customHeight="1" x14ac:dyDescent="0.2">
      <c r="A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S92" s="14"/>
      <c r="T92" s="14"/>
      <c r="U92" s="14"/>
      <c r="V92" s="14"/>
      <c r="W92" s="14"/>
    </row>
    <row r="93" spans="1:23" ht="15.75" customHeight="1" x14ac:dyDescent="0.2">
      <c r="A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S93" s="14"/>
      <c r="T93" s="14"/>
      <c r="U93" s="14"/>
      <c r="V93" s="14"/>
      <c r="W93" s="14"/>
    </row>
    <row r="94" spans="1:23" ht="15.75" customHeight="1" x14ac:dyDescent="0.2">
      <c r="A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S94" s="14"/>
      <c r="T94" s="14"/>
      <c r="U94" s="14"/>
      <c r="V94" s="14"/>
      <c r="W94" s="14"/>
    </row>
    <row r="95" spans="1:23" ht="15.75" customHeight="1" x14ac:dyDescent="0.2">
      <c r="A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S95" s="14"/>
      <c r="T95" s="14"/>
      <c r="U95" s="14"/>
      <c r="V95" s="14"/>
      <c r="W95" s="14"/>
    </row>
    <row r="96" spans="1:23" ht="15.75" customHeight="1" x14ac:dyDescent="0.2">
      <c r="A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S96" s="14"/>
      <c r="T96" s="14"/>
      <c r="U96" s="14"/>
      <c r="V96" s="14"/>
      <c r="W96" s="14"/>
    </row>
    <row r="97" spans="1:23" ht="15.75" customHeight="1" x14ac:dyDescent="0.2">
      <c r="A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S97" s="14"/>
      <c r="T97" s="14"/>
      <c r="U97" s="14"/>
      <c r="V97" s="14"/>
      <c r="W97" s="14"/>
    </row>
    <row r="98" spans="1:23" ht="15.75" customHeight="1" x14ac:dyDescent="0.2">
      <c r="A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S98" s="14"/>
      <c r="T98" s="14"/>
      <c r="U98" s="14"/>
      <c r="V98" s="14"/>
      <c r="W98" s="14"/>
    </row>
    <row r="99" spans="1:23" ht="15.75" customHeight="1" x14ac:dyDescent="0.2">
      <c r="A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S99" s="14"/>
      <c r="T99" s="14"/>
      <c r="U99" s="14"/>
      <c r="V99" s="14"/>
      <c r="W99" s="14"/>
    </row>
    <row r="100" spans="1:23" ht="15.75" customHeight="1" x14ac:dyDescent="0.2">
      <c r="A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S100" s="14"/>
      <c r="T100" s="14"/>
      <c r="U100" s="14"/>
      <c r="V100" s="14"/>
      <c r="W100" s="14"/>
    </row>
    <row r="101" spans="1:23" ht="15.75" customHeight="1" x14ac:dyDescent="0.2">
      <c r="A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S101" s="14"/>
      <c r="T101" s="14"/>
      <c r="U101" s="14"/>
      <c r="V101" s="14"/>
      <c r="W101" s="14"/>
    </row>
    <row r="102" spans="1:23" ht="15.75" customHeight="1" x14ac:dyDescent="0.2">
      <c r="A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S102" s="14"/>
      <c r="T102" s="14"/>
      <c r="U102" s="14"/>
      <c r="V102" s="14"/>
      <c r="W102" s="14"/>
    </row>
    <row r="103" spans="1:23" ht="15.75" customHeight="1" x14ac:dyDescent="0.2">
      <c r="A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S103" s="14"/>
      <c r="T103" s="14"/>
      <c r="U103" s="14"/>
      <c r="V103" s="14"/>
      <c r="W103" s="14"/>
    </row>
    <row r="104" spans="1:23" ht="15.75" customHeight="1" x14ac:dyDescent="0.2">
      <c r="A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S104" s="14"/>
      <c r="T104" s="14"/>
      <c r="U104" s="14"/>
      <c r="V104" s="14"/>
      <c r="W104" s="14"/>
    </row>
    <row r="105" spans="1:23" ht="15.75" customHeight="1" x14ac:dyDescent="0.2">
      <c r="A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S105" s="14"/>
      <c r="T105" s="14"/>
      <c r="U105" s="14"/>
      <c r="V105" s="14"/>
      <c r="W105" s="14"/>
    </row>
    <row r="106" spans="1:23" ht="15.75" customHeight="1" x14ac:dyDescent="0.2">
      <c r="A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S106" s="14"/>
      <c r="T106" s="14"/>
      <c r="U106" s="14"/>
      <c r="V106" s="14"/>
      <c r="W106" s="14"/>
    </row>
    <row r="107" spans="1:23" ht="15.75" customHeight="1" x14ac:dyDescent="0.2">
      <c r="A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S107" s="14"/>
      <c r="T107" s="14"/>
      <c r="U107" s="14"/>
      <c r="V107" s="14"/>
      <c r="W107" s="14"/>
    </row>
    <row r="108" spans="1:23" ht="15.75" customHeight="1" x14ac:dyDescent="0.2">
      <c r="A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S108" s="14"/>
      <c r="T108" s="14"/>
      <c r="U108" s="14"/>
      <c r="V108" s="14"/>
      <c r="W108" s="14"/>
    </row>
    <row r="109" spans="1:23" ht="15.75" customHeight="1" x14ac:dyDescent="0.2">
      <c r="A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S109" s="14"/>
      <c r="T109" s="14"/>
      <c r="U109" s="14"/>
      <c r="V109" s="14"/>
      <c r="W109" s="14"/>
    </row>
    <row r="110" spans="1:23" ht="15.75" customHeight="1" x14ac:dyDescent="0.2">
      <c r="A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S110" s="14"/>
      <c r="T110" s="14"/>
      <c r="U110" s="14"/>
      <c r="V110" s="14"/>
      <c r="W110" s="14"/>
    </row>
    <row r="111" spans="1:23" ht="15.75" customHeight="1" x14ac:dyDescent="0.2">
      <c r="A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S111" s="14"/>
      <c r="T111" s="14"/>
      <c r="U111" s="14"/>
      <c r="V111" s="14"/>
      <c r="W111" s="14"/>
    </row>
    <row r="112" spans="1:23" ht="15.75" customHeight="1" x14ac:dyDescent="0.2">
      <c r="A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S112" s="14"/>
      <c r="T112" s="14"/>
      <c r="U112" s="14"/>
      <c r="V112" s="14"/>
      <c r="W112" s="14"/>
    </row>
    <row r="113" spans="1:23" ht="15.75" customHeight="1" x14ac:dyDescent="0.2">
      <c r="A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S113" s="14"/>
      <c r="T113" s="14"/>
      <c r="U113" s="14"/>
      <c r="V113" s="14"/>
      <c r="W113" s="14"/>
    </row>
    <row r="114" spans="1:23" ht="15.75" customHeight="1" x14ac:dyDescent="0.2">
      <c r="A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S114" s="14"/>
      <c r="T114" s="14"/>
      <c r="U114" s="14"/>
      <c r="V114" s="14"/>
      <c r="W114" s="14"/>
    </row>
    <row r="115" spans="1:23" ht="15.75" customHeight="1" x14ac:dyDescent="0.2">
      <c r="A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S115" s="14"/>
      <c r="T115" s="14"/>
      <c r="U115" s="14"/>
      <c r="V115" s="14"/>
      <c r="W115" s="14"/>
    </row>
    <row r="116" spans="1:23" ht="15.75" customHeight="1" x14ac:dyDescent="0.2">
      <c r="A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S116" s="14"/>
      <c r="T116" s="14"/>
      <c r="U116" s="14"/>
      <c r="V116" s="14"/>
      <c r="W116" s="14"/>
    </row>
    <row r="117" spans="1:23" ht="15.75" customHeight="1" x14ac:dyDescent="0.2">
      <c r="A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S117" s="14"/>
      <c r="T117" s="14"/>
      <c r="U117" s="14"/>
      <c r="V117" s="14"/>
      <c r="W117" s="14"/>
    </row>
    <row r="118" spans="1:23" ht="15.75" customHeight="1" x14ac:dyDescent="0.2">
      <c r="A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S118" s="14"/>
      <c r="T118" s="14"/>
      <c r="U118" s="14"/>
      <c r="V118" s="14"/>
      <c r="W118" s="14"/>
    </row>
    <row r="119" spans="1:23" ht="15.75" customHeight="1" x14ac:dyDescent="0.2">
      <c r="A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S119" s="14"/>
      <c r="T119" s="14"/>
      <c r="U119" s="14"/>
      <c r="V119" s="14"/>
      <c r="W119" s="14"/>
    </row>
    <row r="120" spans="1:23" ht="15.75" customHeight="1" x14ac:dyDescent="0.2">
      <c r="A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S120" s="14"/>
      <c r="T120" s="14"/>
      <c r="U120" s="14"/>
      <c r="V120" s="14"/>
      <c r="W120" s="14"/>
    </row>
    <row r="121" spans="1:23" ht="15.75" customHeight="1" x14ac:dyDescent="0.2">
      <c r="A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S121" s="14"/>
      <c r="T121" s="14"/>
      <c r="U121" s="14"/>
      <c r="V121" s="14"/>
      <c r="W121" s="14"/>
    </row>
    <row r="122" spans="1:23" ht="15.75" customHeight="1" x14ac:dyDescent="0.2">
      <c r="A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S122" s="14"/>
      <c r="T122" s="14"/>
      <c r="U122" s="14"/>
      <c r="V122" s="14"/>
      <c r="W122" s="14"/>
    </row>
    <row r="123" spans="1:23" ht="15.75" customHeight="1" x14ac:dyDescent="0.2">
      <c r="A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S123" s="14"/>
      <c r="T123" s="14"/>
      <c r="U123" s="14"/>
      <c r="V123" s="14"/>
      <c r="W123" s="14"/>
    </row>
    <row r="124" spans="1:23" ht="15.75" customHeight="1" x14ac:dyDescent="0.2">
      <c r="A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S124" s="14"/>
      <c r="T124" s="14"/>
      <c r="U124" s="14"/>
      <c r="V124" s="14"/>
      <c r="W124" s="14"/>
    </row>
    <row r="125" spans="1:23" ht="15.75" customHeight="1" x14ac:dyDescent="0.2">
      <c r="A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S125" s="14"/>
      <c r="T125" s="14"/>
      <c r="U125" s="14"/>
      <c r="V125" s="14"/>
      <c r="W125" s="14"/>
    </row>
    <row r="126" spans="1:23" ht="15.75" customHeight="1" x14ac:dyDescent="0.2">
      <c r="A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S126" s="14"/>
      <c r="T126" s="14"/>
      <c r="U126" s="14"/>
      <c r="V126" s="14"/>
      <c r="W126" s="14"/>
    </row>
    <row r="127" spans="1:23" ht="15.75" customHeight="1" x14ac:dyDescent="0.2">
      <c r="A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S127" s="14"/>
      <c r="T127" s="14"/>
      <c r="U127" s="14"/>
      <c r="V127" s="14"/>
      <c r="W127" s="14"/>
    </row>
    <row r="128" spans="1:23" ht="15.75" customHeight="1" x14ac:dyDescent="0.2">
      <c r="A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S128" s="14"/>
      <c r="T128" s="14"/>
      <c r="U128" s="14"/>
      <c r="V128" s="14"/>
      <c r="W128" s="14"/>
    </row>
    <row r="129" spans="1:23" ht="15.75" customHeight="1" x14ac:dyDescent="0.2">
      <c r="A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S129" s="14"/>
      <c r="T129" s="14"/>
      <c r="U129" s="14"/>
      <c r="V129" s="14"/>
      <c r="W129" s="14"/>
    </row>
    <row r="130" spans="1:23" ht="15.75" customHeight="1" x14ac:dyDescent="0.2">
      <c r="A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S130" s="14"/>
      <c r="T130" s="14"/>
      <c r="U130" s="14"/>
      <c r="V130" s="14"/>
      <c r="W130" s="14"/>
    </row>
    <row r="131" spans="1:23" ht="15.75" customHeight="1" x14ac:dyDescent="0.2">
      <c r="A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S131" s="14"/>
      <c r="T131" s="14"/>
      <c r="U131" s="14"/>
      <c r="V131" s="14"/>
      <c r="W131" s="14"/>
    </row>
    <row r="132" spans="1:23" ht="15.75" customHeight="1" x14ac:dyDescent="0.2">
      <c r="A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S132" s="14"/>
      <c r="T132" s="14"/>
      <c r="U132" s="14"/>
      <c r="V132" s="14"/>
      <c r="W132" s="14"/>
    </row>
    <row r="133" spans="1:23" ht="15.75" customHeight="1" x14ac:dyDescent="0.2">
      <c r="A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S133" s="14"/>
      <c r="T133" s="14"/>
      <c r="U133" s="14"/>
      <c r="V133" s="14"/>
      <c r="W133" s="14"/>
    </row>
    <row r="134" spans="1:23" ht="15.75" customHeight="1" x14ac:dyDescent="0.2">
      <c r="A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S134" s="14"/>
      <c r="T134" s="14"/>
      <c r="U134" s="14"/>
      <c r="V134" s="14"/>
      <c r="W134" s="14"/>
    </row>
    <row r="135" spans="1:23" ht="15.75" customHeight="1" x14ac:dyDescent="0.2">
      <c r="A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S135" s="14"/>
      <c r="T135" s="14"/>
      <c r="U135" s="14"/>
      <c r="V135" s="14"/>
      <c r="W135" s="14"/>
    </row>
    <row r="136" spans="1:23" ht="15.75" customHeight="1" x14ac:dyDescent="0.2">
      <c r="A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S136" s="14"/>
      <c r="T136" s="14"/>
      <c r="U136" s="14"/>
      <c r="V136" s="14"/>
      <c r="W136" s="14"/>
    </row>
    <row r="137" spans="1:23" ht="15.75" customHeight="1" x14ac:dyDescent="0.2">
      <c r="A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S137" s="14"/>
      <c r="T137" s="14"/>
      <c r="U137" s="14"/>
      <c r="V137" s="14"/>
      <c r="W137" s="14"/>
    </row>
    <row r="138" spans="1:23" ht="15.75" customHeight="1" x14ac:dyDescent="0.2">
      <c r="A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S138" s="14"/>
      <c r="T138" s="14"/>
      <c r="U138" s="14"/>
      <c r="V138" s="14"/>
      <c r="W138" s="14"/>
    </row>
    <row r="139" spans="1:23" ht="15.75" customHeight="1" x14ac:dyDescent="0.2">
      <c r="A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S139" s="14"/>
      <c r="T139" s="14"/>
      <c r="U139" s="14"/>
      <c r="V139" s="14"/>
      <c r="W139" s="14"/>
    </row>
    <row r="140" spans="1:23" ht="15.75" customHeight="1" x14ac:dyDescent="0.2">
      <c r="A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S140" s="14"/>
      <c r="T140" s="14"/>
      <c r="U140" s="14"/>
      <c r="V140" s="14"/>
      <c r="W140" s="14"/>
    </row>
    <row r="141" spans="1:23" ht="15.75" customHeight="1" x14ac:dyDescent="0.2">
      <c r="A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S141" s="14"/>
      <c r="T141" s="14"/>
      <c r="U141" s="14"/>
      <c r="V141" s="14"/>
      <c r="W141" s="14"/>
    </row>
    <row r="142" spans="1:23" ht="15.75" customHeight="1" x14ac:dyDescent="0.2">
      <c r="A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S142" s="14"/>
      <c r="T142" s="14"/>
      <c r="U142" s="14"/>
      <c r="V142" s="14"/>
      <c r="W142" s="14"/>
    </row>
    <row r="143" spans="1:23" ht="15.75" customHeight="1" x14ac:dyDescent="0.2">
      <c r="A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S143" s="14"/>
      <c r="T143" s="14"/>
      <c r="U143" s="14"/>
      <c r="V143" s="14"/>
      <c r="W143" s="14"/>
    </row>
    <row r="144" spans="1:23" ht="15.75" customHeight="1" x14ac:dyDescent="0.2">
      <c r="A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S144" s="14"/>
      <c r="T144" s="14"/>
      <c r="U144" s="14"/>
      <c r="V144" s="14"/>
      <c r="W144" s="14"/>
    </row>
    <row r="145" spans="1:23" ht="15.75" customHeight="1" x14ac:dyDescent="0.2">
      <c r="A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S145" s="14"/>
      <c r="T145" s="14"/>
      <c r="U145" s="14"/>
      <c r="V145" s="14"/>
      <c r="W145" s="14"/>
    </row>
    <row r="146" spans="1:23" ht="15.75" customHeight="1" x14ac:dyDescent="0.2">
      <c r="A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S146" s="14"/>
      <c r="T146" s="14"/>
      <c r="U146" s="14"/>
      <c r="V146" s="14"/>
      <c r="W146" s="14"/>
    </row>
    <row r="147" spans="1:23" ht="15.75" customHeight="1" x14ac:dyDescent="0.2">
      <c r="A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S147" s="14"/>
      <c r="T147" s="14"/>
      <c r="U147" s="14"/>
      <c r="V147" s="14"/>
      <c r="W147" s="14"/>
    </row>
    <row r="148" spans="1:23" ht="15.75" customHeight="1" x14ac:dyDescent="0.2">
      <c r="A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S148" s="14"/>
      <c r="T148" s="14"/>
      <c r="U148" s="14"/>
      <c r="V148" s="14"/>
      <c r="W148" s="14"/>
    </row>
    <row r="149" spans="1:23" ht="15.75" customHeight="1" x14ac:dyDescent="0.2">
      <c r="A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S149" s="14"/>
      <c r="T149" s="14"/>
      <c r="U149" s="14"/>
      <c r="V149" s="14"/>
      <c r="W149" s="14"/>
    </row>
    <row r="150" spans="1:23" ht="15.75" customHeight="1" x14ac:dyDescent="0.2">
      <c r="A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S150" s="14"/>
      <c r="T150" s="14"/>
      <c r="U150" s="14"/>
      <c r="V150" s="14"/>
      <c r="W150" s="14"/>
    </row>
    <row r="151" spans="1:23" ht="15.75" customHeight="1" x14ac:dyDescent="0.2">
      <c r="A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S151" s="14"/>
      <c r="T151" s="14"/>
      <c r="U151" s="14"/>
      <c r="V151" s="14"/>
      <c r="W151" s="14"/>
    </row>
    <row r="152" spans="1:23" ht="15.75" customHeight="1" x14ac:dyDescent="0.2">
      <c r="A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S152" s="14"/>
      <c r="T152" s="14"/>
      <c r="U152" s="14"/>
      <c r="V152" s="14"/>
      <c r="W152" s="14"/>
    </row>
    <row r="153" spans="1:23" ht="15.75" customHeight="1" x14ac:dyDescent="0.2">
      <c r="A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S153" s="14"/>
      <c r="T153" s="14"/>
      <c r="U153" s="14"/>
      <c r="V153" s="14"/>
      <c r="W153" s="14"/>
    </row>
    <row r="154" spans="1:23" ht="15.75" customHeight="1" x14ac:dyDescent="0.2">
      <c r="A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S154" s="14"/>
      <c r="T154" s="14"/>
      <c r="U154" s="14"/>
      <c r="V154" s="14"/>
      <c r="W154" s="14"/>
    </row>
    <row r="155" spans="1:23" ht="15.75" customHeight="1" x14ac:dyDescent="0.2">
      <c r="A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S155" s="14"/>
      <c r="T155" s="14"/>
      <c r="U155" s="14"/>
      <c r="V155" s="14"/>
      <c r="W155" s="14"/>
    </row>
    <row r="156" spans="1:23" ht="15.75" customHeight="1" x14ac:dyDescent="0.2">
      <c r="A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S156" s="14"/>
      <c r="T156" s="14"/>
      <c r="U156" s="14"/>
      <c r="V156" s="14"/>
      <c r="W156" s="14"/>
    </row>
    <row r="157" spans="1:23" ht="15.75" customHeight="1" x14ac:dyDescent="0.2">
      <c r="A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S157" s="14"/>
      <c r="T157" s="14"/>
      <c r="U157" s="14"/>
      <c r="V157" s="14"/>
      <c r="W157" s="14"/>
    </row>
    <row r="158" spans="1:23" ht="15.75" customHeight="1" x14ac:dyDescent="0.2">
      <c r="A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S158" s="14"/>
      <c r="T158" s="14"/>
      <c r="U158" s="14"/>
      <c r="V158" s="14"/>
      <c r="W158" s="14"/>
    </row>
    <row r="159" spans="1:23" ht="15.75" customHeight="1" x14ac:dyDescent="0.2">
      <c r="A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S159" s="14"/>
      <c r="T159" s="14"/>
      <c r="U159" s="14"/>
      <c r="V159" s="14"/>
      <c r="W159" s="14"/>
    </row>
    <row r="160" spans="1:23" ht="15.75" customHeight="1" x14ac:dyDescent="0.2">
      <c r="A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S160" s="14"/>
      <c r="T160" s="14"/>
      <c r="U160" s="14"/>
      <c r="V160" s="14"/>
      <c r="W160" s="14"/>
    </row>
    <row r="161" spans="1:23" ht="15.75" customHeight="1" x14ac:dyDescent="0.2">
      <c r="A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S161" s="14"/>
      <c r="T161" s="14"/>
      <c r="U161" s="14"/>
      <c r="V161" s="14"/>
      <c r="W161" s="14"/>
    </row>
    <row r="162" spans="1:23" ht="15.75" customHeight="1" x14ac:dyDescent="0.2">
      <c r="A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S162" s="14"/>
      <c r="T162" s="14"/>
      <c r="U162" s="14"/>
      <c r="V162" s="14"/>
      <c r="W162" s="14"/>
    </row>
    <row r="163" spans="1:23" ht="15.75" customHeight="1" x14ac:dyDescent="0.2">
      <c r="A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S163" s="14"/>
      <c r="T163" s="14"/>
      <c r="U163" s="14"/>
      <c r="V163" s="14"/>
      <c r="W163" s="14"/>
    </row>
    <row r="164" spans="1:23" ht="15.75" customHeight="1" x14ac:dyDescent="0.2">
      <c r="A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S164" s="14"/>
      <c r="T164" s="14"/>
      <c r="U164" s="14"/>
      <c r="V164" s="14"/>
      <c r="W164" s="14"/>
    </row>
    <row r="165" spans="1:23" ht="15.75" customHeight="1" x14ac:dyDescent="0.2">
      <c r="A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S165" s="14"/>
      <c r="T165" s="14"/>
      <c r="U165" s="14"/>
      <c r="V165" s="14"/>
      <c r="W165" s="14"/>
    </row>
    <row r="166" spans="1:23" ht="15.75" customHeight="1" x14ac:dyDescent="0.2">
      <c r="A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S166" s="14"/>
      <c r="T166" s="14"/>
      <c r="U166" s="14"/>
      <c r="V166" s="14"/>
      <c r="W166" s="14"/>
    </row>
    <row r="167" spans="1:23" ht="15.75" customHeight="1" x14ac:dyDescent="0.2">
      <c r="A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S167" s="14"/>
      <c r="T167" s="14"/>
      <c r="U167" s="14"/>
      <c r="V167" s="14"/>
      <c r="W167" s="14"/>
    </row>
    <row r="168" spans="1:23" ht="15.75" customHeight="1" x14ac:dyDescent="0.2">
      <c r="A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S168" s="14"/>
      <c r="T168" s="14"/>
      <c r="U168" s="14"/>
      <c r="V168" s="14"/>
      <c r="W168" s="14"/>
    </row>
    <row r="169" spans="1:23" ht="15.75" customHeight="1" x14ac:dyDescent="0.2">
      <c r="A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S169" s="14"/>
      <c r="T169" s="14"/>
      <c r="U169" s="14"/>
      <c r="V169" s="14"/>
      <c r="W169" s="14"/>
    </row>
    <row r="170" spans="1:23" ht="15.75" customHeight="1" x14ac:dyDescent="0.2">
      <c r="A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S170" s="14"/>
      <c r="T170" s="14"/>
      <c r="U170" s="14"/>
      <c r="V170" s="14"/>
      <c r="W170" s="14"/>
    </row>
    <row r="171" spans="1:23" ht="15.75" customHeight="1" x14ac:dyDescent="0.2">
      <c r="A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S171" s="14"/>
      <c r="T171" s="14"/>
      <c r="U171" s="14"/>
      <c r="V171" s="14"/>
      <c r="W171" s="14"/>
    </row>
    <row r="172" spans="1:23" ht="15.75" customHeight="1" x14ac:dyDescent="0.2">
      <c r="A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S172" s="14"/>
      <c r="T172" s="14"/>
      <c r="U172" s="14"/>
      <c r="V172" s="14"/>
      <c r="W172" s="14"/>
    </row>
    <row r="173" spans="1:23" ht="15.75" customHeight="1" x14ac:dyDescent="0.2">
      <c r="A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S173" s="14"/>
      <c r="T173" s="14"/>
      <c r="U173" s="14"/>
      <c r="V173" s="14"/>
      <c r="W173" s="14"/>
    </row>
    <row r="174" spans="1:23" ht="15.75" customHeight="1" x14ac:dyDescent="0.2">
      <c r="A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S174" s="14"/>
      <c r="T174" s="14"/>
      <c r="U174" s="14"/>
      <c r="V174" s="14"/>
      <c r="W174" s="14"/>
    </row>
    <row r="175" spans="1:23" ht="15.75" customHeight="1" x14ac:dyDescent="0.2">
      <c r="A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S175" s="14"/>
      <c r="T175" s="14"/>
      <c r="U175" s="14"/>
      <c r="V175" s="14"/>
      <c r="W175" s="14"/>
    </row>
    <row r="176" spans="1:23" ht="15.75" customHeight="1" x14ac:dyDescent="0.2">
      <c r="A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S176" s="14"/>
      <c r="T176" s="14"/>
      <c r="U176" s="14"/>
      <c r="V176" s="14"/>
      <c r="W176" s="14"/>
    </row>
    <row r="177" spans="1:23" ht="15.75" customHeight="1" x14ac:dyDescent="0.2">
      <c r="A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S177" s="14"/>
      <c r="T177" s="14"/>
      <c r="U177" s="14"/>
      <c r="V177" s="14"/>
      <c r="W177" s="14"/>
    </row>
    <row r="178" spans="1:23" ht="15.75" customHeight="1" x14ac:dyDescent="0.2">
      <c r="A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S178" s="14"/>
      <c r="T178" s="14"/>
      <c r="U178" s="14"/>
      <c r="V178" s="14"/>
      <c r="W178" s="14"/>
    </row>
    <row r="179" spans="1:23" ht="15.75" customHeight="1" x14ac:dyDescent="0.2">
      <c r="A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S179" s="14"/>
      <c r="T179" s="14"/>
      <c r="U179" s="14"/>
      <c r="V179" s="14"/>
      <c r="W179" s="14"/>
    </row>
    <row r="180" spans="1:23" ht="15.75" customHeight="1" x14ac:dyDescent="0.2">
      <c r="A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S180" s="14"/>
      <c r="T180" s="14"/>
      <c r="U180" s="14"/>
      <c r="V180" s="14"/>
      <c r="W180" s="14"/>
    </row>
    <row r="181" spans="1:23" ht="15.75" customHeight="1" x14ac:dyDescent="0.2">
      <c r="A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S181" s="14"/>
      <c r="T181" s="14"/>
      <c r="U181" s="14"/>
      <c r="V181" s="14"/>
      <c r="W181" s="14"/>
    </row>
    <row r="182" spans="1:23" ht="15.75" customHeight="1" x14ac:dyDescent="0.2">
      <c r="A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S182" s="14"/>
      <c r="T182" s="14"/>
      <c r="U182" s="14"/>
      <c r="V182" s="14"/>
      <c r="W182" s="14"/>
    </row>
    <row r="183" spans="1:23" ht="15.75" customHeight="1" x14ac:dyDescent="0.2">
      <c r="A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S183" s="14"/>
      <c r="T183" s="14"/>
      <c r="U183" s="14"/>
      <c r="V183" s="14"/>
      <c r="W183" s="14"/>
    </row>
    <row r="184" spans="1:23" ht="15.75" customHeight="1" x14ac:dyDescent="0.2">
      <c r="A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S184" s="14"/>
      <c r="T184" s="14"/>
      <c r="U184" s="14"/>
      <c r="V184" s="14"/>
      <c r="W184" s="14"/>
    </row>
    <row r="185" spans="1:23" ht="15.75" customHeight="1" x14ac:dyDescent="0.2">
      <c r="A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S185" s="14"/>
      <c r="T185" s="14"/>
      <c r="U185" s="14"/>
      <c r="V185" s="14"/>
      <c r="W185" s="14"/>
    </row>
    <row r="186" spans="1:23" ht="15.75" customHeight="1" x14ac:dyDescent="0.2">
      <c r="A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S186" s="14"/>
      <c r="T186" s="14"/>
      <c r="U186" s="14"/>
      <c r="V186" s="14"/>
      <c r="W186" s="14"/>
    </row>
    <row r="187" spans="1:23" ht="15.75" customHeight="1" x14ac:dyDescent="0.2">
      <c r="A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S187" s="14"/>
      <c r="T187" s="14"/>
      <c r="U187" s="14"/>
      <c r="V187" s="14"/>
      <c r="W187" s="14"/>
    </row>
    <row r="188" spans="1:23" ht="15.75" customHeight="1" x14ac:dyDescent="0.2">
      <c r="A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S188" s="14"/>
      <c r="T188" s="14"/>
      <c r="U188" s="14"/>
      <c r="V188" s="14"/>
      <c r="W188" s="14"/>
    </row>
    <row r="189" spans="1:23" ht="15.75" customHeight="1" x14ac:dyDescent="0.2">
      <c r="A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S189" s="14"/>
      <c r="T189" s="14"/>
      <c r="U189" s="14"/>
      <c r="V189" s="14"/>
      <c r="W189" s="14"/>
    </row>
    <row r="190" spans="1:23" ht="15.75" customHeight="1" x14ac:dyDescent="0.2">
      <c r="A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S190" s="14"/>
      <c r="T190" s="14"/>
      <c r="U190" s="14"/>
      <c r="V190" s="14"/>
      <c r="W190" s="14"/>
    </row>
    <row r="191" spans="1:23" ht="15.75" customHeight="1" x14ac:dyDescent="0.2">
      <c r="A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S191" s="14"/>
      <c r="T191" s="14"/>
      <c r="U191" s="14"/>
      <c r="V191" s="14"/>
      <c r="W191" s="14"/>
    </row>
    <row r="192" spans="1:23" ht="15.75" customHeight="1" x14ac:dyDescent="0.2">
      <c r="A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S192" s="14"/>
      <c r="T192" s="14"/>
      <c r="U192" s="14"/>
      <c r="V192" s="14"/>
      <c r="W192" s="14"/>
    </row>
    <row r="193" spans="1:23" ht="15.75" customHeight="1" x14ac:dyDescent="0.2">
      <c r="A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S193" s="14"/>
      <c r="T193" s="14"/>
      <c r="U193" s="14"/>
      <c r="V193" s="14"/>
      <c r="W193" s="14"/>
    </row>
    <row r="194" spans="1:23" ht="15.75" customHeight="1" x14ac:dyDescent="0.2">
      <c r="A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S194" s="14"/>
      <c r="T194" s="14"/>
      <c r="U194" s="14"/>
      <c r="V194" s="14"/>
      <c r="W194" s="14"/>
    </row>
    <row r="195" spans="1:23" ht="15.75" customHeight="1" x14ac:dyDescent="0.2">
      <c r="A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S195" s="14"/>
      <c r="T195" s="14"/>
      <c r="U195" s="14"/>
      <c r="V195" s="14"/>
      <c r="W195" s="14"/>
    </row>
    <row r="196" spans="1:23" ht="15.75" customHeight="1" x14ac:dyDescent="0.2">
      <c r="A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S196" s="14"/>
      <c r="T196" s="14"/>
      <c r="U196" s="14"/>
      <c r="V196" s="14"/>
      <c r="W196" s="14"/>
    </row>
    <row r="197" spans="1:23" ht="15.75" customHeight="1" x14ac:dyDescent="0.2">
      <c r="A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S197" s="14"/>
      <c r="T197" s="14"/>
      <c r="U197" s="14"/>
      <c r="V197" s="14"/>
      <c r="W197" s="14"/>
    </row>
    <row r="198" spans="1:23" ht="15.75" customHeight="1" x14ac:dyDescent="0.2">
      <c r="A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S198" s="14"/>
      <c r="T198" s="14"/>
      <c r="U198" s="14"/>
      <c r="V198" s="14"/>
      <c r="W198" s="14"/>
    </row>
    <row r="199" spans="1:23" ht="15.75" customHeight="1" x14ac:dyDescent="0.2">
      <c r="A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S199" s="14"/>
      <c r="T199" s="14"/>
      <c r="U199" s="14"/>
      <c r="V199" s="14"/>
      <c r="W199" s="14"/>
    </row>
    <row r="200" spans="1:23" ht="15.75" customHeight="1" x14ac:dyDescent="0.2">
      <c r="A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S200" s="14"/>
      <c r="T200" s="14"/>
      <c r="U200" s="14"/>
      <c r="V200" s="14"/>
      <c r="W200" s="14"/>
    </row>
    <row r="201" spans="1:23" ht="15.75" customHeight="1" x14ac:dyDescent="0.2"/>
    <row r="202" spans="1:23" ht="15.75" customHeight="1" x14ac:dyDescent="0.2"/>
    <row r="203" spans="1:23" ht="15.75" customHeight="1" x14ac:dyDescent="0.2"/>
    <row r="204" spans="1:23" ht="15.75" customHeight="1" x14ac:dyDescent="0.2"/>
    <row r="205" spans="1:23" ht="15.75" customHeight="1" x14ac:dyDescent="0.2"/>
    <row r="206" spans="1:23" ht="15.75" customHeight="1" x14ac:dyDescent="0.2"/>
    <row r="207" spans="1:23" ht="15.75" customHeight="1" x14ac:dyDescent="0.2"/>
    <row r="208" spans="1:23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</sheetData>
  <sortState xmlns:xlrd2="http://schemas.microsoft.com/office/spreadsheetml/2017/richdata2" ref="A4:W18">
    <sortCondition descending="1" ref="W4:W18"/>
  </sortState>
  <mergeCells count="2">
    <mergeCell ref="A2:W2"/>
    <mergeCell ref="B3:C3"/>
  </mergeCells>
  <phoneticPr fontId="10" type="noConversion"/>
  <printOptions horizontalCentered="1"/>
  <pageMargins left="0.25" right="0.25" top="0.25" bottom="0.2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82"/>
  <sheetViews>
    <sheetView zoomScale="85" zoomScaleNormal="85" workbookViewId="0">
      <selection activeCell="F17" sqref="F17"/>
    </sheetView>
  </sheetViews>
  <sheetFormatPr baseColWidth="10" defaultColWidth="14.5" defaultRowHeight="15" customHeight="1" x14ac:dyDescent="0.2"/>
  <cols>
    <col min="1" max="2" width="14.1640625" style="7" customWidth="1"/>
    <col min="3" max="4" width="10.83203125" style="7" customWidth="1"/>
    <col min="5" max="7" width="15.6640625" style="7" customWidth="1"/>
    <col min="8" max="9" width="9.1640625" style="7" customWidth="1"/>
    <col min="10" max="10" width="11.1640625" style="7" customWidth="1"/>
    <col min="11" max="11" width="10.1640625" style="7" customWidth="1"/>
    <col min="12" max="12" width="10.5" style="7" customWidth="1"/>
    <col min="13" max="13" width="11.83203125" style="7" customWidth="1"/>
    <col min="14" max="26" width="9.1640625" style="7" customWidth="1"/>
    <col min="27" max="16384" width="14.5" style="7"/>
  </cols>
  <sheetData>
    <row r="1" spans="1:26" ht="15.75" customHeight="1" x14ac:dyDescent="0.2">
      <c r="A1" s="198">
        <v>45885</v>
      </c>
      <c r="B1" s="198"/>
      <c r="C1" s="198"/>
      <c r="D1" s="198"/>
      <c r="E1" s="198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 x14ac:dyDescent="0.2">
      <c r="A2" s="215" t="s">
        <v>10</v>
      </c>
      <c r="B2" s="202"/>
      <c r="C2" s="202"/>
      <c r="D2" s="202"/>
      <c r="E2" s="202"/>
      <c r="F2" s="202"/>
      <c r="G2" s="203"/>
      <c r="H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211" t="s">
        <v>0</v>
      </c>
      <c r="B3" s="200"/>
      <c r="C3" s="9" t="s">
        <v>6</v>
      </c>
      <c r="D3" s="9" t="s">
        <v>7</v>
      </c>
      <c r="E3" s="9" t="s">
        <v>8</v>
      </c>
      <c r="F3" s="9" t="s">
        <v>2</v>
      </c>
      <c r="G3" s="9" t="s">
        <v>3</v>
      </c>
      <c r="H3" s="15"/>
      <c r="K3" s="18"/>
      <c r="L3" s="18"/>
      <c r="M3" s="18"/>
      <c r="P3" s="15"/>
      <c r="S3" s="34"/>
      <c r="T3" s="35"/>
      <c r="U3" s="35"/>
      <c r="V3" s="15"/>
      <c r="W3" s="15"/>
      <c r="X3" s="15"/>
      <c r="Y3" s="15"/>
      <c r="Z3" s="15"/>
    </row>
    <row r="4" spans="1:26" ht="15.75" customHeight="1" x14ac:dyDescent="0.2">
      <c r="A4" s="60" t="s">
        <v>80</v>
      </c>
      <c r="B4" s="60" t="s">
        <v>81</v>
      </c>
      <c r="C4" s="97">
        <v>3.2</v>
      </c>
      <c r="D4" s="36" t="s">
        <v>93</v>
      </c>
      <c r="E4" s="72">
        <f>IF(SUM(C4:D4)=0,"",SUM(C4:D4))</f>
        <v>3.2</v>
      </c>
      <c r="F4" s="8">
        <f>IFERROR(RANK(E4,$E$4:$E$29,1)," ")</f>
        <v>1</v>
      </c>
      <c r="G4" s="9"/>
      <c r="H4" s="15"/>
      <c r="I4" s="18"/>
      <c r="J4" s="18"/>
      <c r="K4" s="18"/>
      <c r="L4" s="18"/>
      <c r="M4" s="18"/>
      <c r="P4" s="15"/>
      <c r="S4" s="34"/>
      <c r="T4" s="35"/>
      <c r="U4" s="35"/>
      <c r="V4" s="15"/>
      <c r="W4" s="15"/>
      <c r="X4" s="15"/>
      <c r="Y4" s="15"/>
      <c r="Z4" s="15"/>
    </row>
    <row r="5" spans="1:26" ht="15.75" customHeight="1" x14ac:dyDescent="0.2">
      <c r="A5" s="60" t="s">
        <v>89</v>
      </c>
      <c r="B5" s="60" t="s">
        <v>56</v>
      </c>
      <c r="C5" s="97">
        <v>3.41</v>
      </c>
      <c r="D5" s="37" t="s">
        <v>93</v>
      </c>
      <c r="E5" s="72">
        <f t="shared" ref="E5:E29" si="0">IF(SUM(C5:D5)=0,"",SUM(C5:D5))</f>
        <v>3.41</v>
      </c>
      <c r="F5" s="8">
        <f t="shared" ref="F5:F29" si="1">IFERROR(RANK(E5,$E$4:$E$29,1)," ")</f>
        <v>2</v>
      </c>
      <c r="G5" s="9"/>
      <c r="H5" s="15"/>
      <c r="I5" s="18"/>
      <c r="J5" s="18"/>
      <c r="K5" s="18"/>
      <c r="L5" s="18"/>
      <c r="M5" s="18"/>
      <c r="P5" s="15"/>
      <c r="S5" s="34"/>
      <c r="T5" s="35"/>
      <c r="U5" s="35"/>
      <c r="V5" s="15"/>
      <c r="W5" s="15"/>
      <c r="X5" s="15"/>
      <c r="Y5" s="15"/>
      <c r="Z5" s="15"/>
    </row>
    <row r="6" spans="1:26" ht="15.75" customHeight="1" x14ac:dyDescent="0.2">
      <c r="A6" s="60" t="s">
        <v>88</v>
      </c>
      <c r="B6" s="60" t="s">
        <v>55</v>
      </c>
      <c r="C6" s="97">
        <v>3.75</v>
      </c>
      <c r="D6" s="37" t="s">
        <v>93</v>
      </c>
      <c r="E6" s="72">
        <f t="shared" si="0"/>
        <v>3.75</v>
      </c>
      <c r="F6" s="8">
        <f t="shared" si="1"/>
        <v>3</v>
      </c>
      <c r="G6" s="9"/>
      <c r="H6" s="15"/>
      <c r="I6" s="18"/>
      <c r="J6" s="18"/>
      <c r="K6" s="18"/>
      <c r="L6" s="18"/>
      <c r="M6" s="18"/>
      <c r="P6" s="15"/>
      <c r="S6" s="34"/>
      <c r="T6" s="35"/>
      <c r="U6" s="35"/>
      <c r="V6" s="15"/>
      <c r="W6" s="15"/>
      <c r="X6" s="15"/>
      <c r="Y6" s="15"/>
      <c r="Z6" s="15"/>
    </row>
    <row r="7" spans="1:26" ht="15.75" customHeight="1" x14ac:dyDescent="0.2">
      <c r="A7" s="63" t="s">
        <v>54</v>
      </c>
      <c r="B7" s="63" t="s">
        <v>90</v>
      </c>
      <c r="C7" s="97">
        <v>3.79</v>
      </c>
      <c r="D7" s="37" t="s">
        <v>93</v>
      </c>
      <c r="E7" s="72">
        <f t="shared" si="0"/>
        <v>3.79</v>
      </c>
      <c r="F7" s="8">
        <f t="shared" si="1"/>
        <v>4</v>
      </c>
      <c r="G7" s="9"/>
      <c r="H7" s="15"/>
      <c r="I7" s="104"/>
      <c r="J7" s="104"/>
      <c r="K7" s="18"/>
      <c r="L7" s="18"/>
      <c r="M7" s="18"/>
      <c r="P7" s="15"/>
      <c r="S7" s="34"/>
      <c r="T7" s="35"/>
      <c r="U7" s="35"/>
      <c r="V7" s="15"/>
      <c r="W7" s="15"/>
      <c r="X7" s="15"/>
      <c r="Y7" s="15"/>
      <c r="Z7" s="15"/>
    </row>
    <row r="8" spans="1:26" ht="15.75" customHeight="1" x14ac:dyDescent="0.2">
      <c r="A8" s="60" t="s">
        <v>99</v>
      </c>
      <c r="B8" s="60" t="s">
        <v>84</v>
      </c>
      <c r="C8" s="97">
        <v>3.91</v>
      </c>
      <c r="D8" s="37" t="s">
        <v>93</v>
      </c>
      <c r="E8" s="72">
        <f t="shared" si="0"/>
        <v>3.91</v>
      </c>
      <c r="F8" s="8">
        <f t="shared" si="1"/>
        <v>5</v>
      </c>
      <c r="G8" s="9"/>
      <c r="H8" s="15"/>
      <c r="I8" s="18"/>
      <c r="J8" s="18"/>
      <c r="K8" s="18"/>
      <c r="L8" s="18"/>
      <c r="M8" s="18"/>
      <c r="P8" s="15"/>
      <c r="S8" s="34"/>
      <c r="T8" s="35"/>
      <c r="U8" s="35"/>
      <c r="V8" s="15"/>
      <c r="W8" s="15"/>
      <c r="X8" s="15"/>
      <c r="Y8" s="15"/>
      <c r="Z8" s="15"/>
    </row>
    <row r="9" spans="1:26" ht="15.75" customHeight="1" x14ac:dyDescent="0.2">
      <c r="A9" s="60" t="s">
        <v>72</v>
      </c>
      <c r="B9" s="60" t="s">
        <v>73</v>
      </c>
      <c r="C9" s="97">
        <v>3.95</v>
      </c>
      <c r="D9" s="37" t="s">
        <v>93</v>
      </c>
      <c r="E9" s="72">
        <f t="shared" si="0"/>
        <v>3.95</v>
      </c>
      <c r="F9" s="8">
        <f t="shared" si="1"/>
        <v>6</v>
      </c>
      <c r="G9" s="9"/>
      <c r="H9" s="15"/>
      <c r="I9" s="18"/>
      <c r="J9" s="18"/>
      <c r="K9" s="18"/>
      <c r="L9" s="18"/>
      <c r="M9" s="18"/>
      <c r="P9" s="15"/>
      <c r="S9" s="34"/>
      <c r="T9" s="35"/>
      <c r="U9" s="35"/>
      <c r="V9" s="15"/>
      <c r="W9" s="15"/>
      <c r="X9" s="15"/>
      <c r="Y9" s="15"/>
      <c r="Z9" s="15"/>
    </row>
    <row r="10" spans="1:26" ht="15.75" customHeight="1" x14ac:dyDescent="0.2">
      <c r="A10" s="60" t="s">
        <v>83</v>
      </c>
      <c r="B10" s="60" t="s">
        <v>84</v>
      </c>
      <c r="C10" s="97">
        <v>4.1399999999999997</v>
      </c>
      <c r="D10" s="37" t="s">
        <v>93</v>
      </c>
      <c r="E10" s="72">
        <f t="shared" si="0"/>
        <v>4.1399999999999997</v>
      </c>
      <c r="F10" s="8">
        <f t="shared" si="1"/>
        <v>7</v>
      </c>
      <c r="G10" s="9"/>
      <c r="H10" s="15"/>
      <c r="I10" s="18"/>
      <c r="J10" s="18"/>
      <c r="K10" s="18"/>
      <c r="L10" s="18"/>
      <c r="M10" s="18"/>
      <c r="P10" s="15"/>
      <c r="S10" s="34"/>
      <c r="T10" s="35"/>
      <c r="U10" s="35"/>
      <c r="V10" s="15"/>
      <c r="W10" s="15"/>
      <c r="X10" s="15"/>
      <c r="Y10" s="15"/>
      <c r="Z10" s="15"/>
    </row>
    <row r="11" spans="1:26" ht="15.75" customHeight="1" x14ac:dyDescent="0.2">
      <c r="A11" s="60" t="s">
        <v>65</v>
      </c>
      <c r="B11" s="60" t="s">
        <v>64</v>
      </c>
      <c r="C11" s="97">
        <v>4.37</v>
      </c>
      <c r="D11" s="37" t="s">
        <v>93</v>
      </c>
      <c r="E11" s="72">
        <f t="shared" si="0"/>
        <v>4.37</v>
      </c>
      <c r="F11" s="8">
        <f t="shared" si="1"/>
        <v>8</v>
      </c>
      <c r="G11" s="9"/>
      <c r="H11" s="15"/>
      <c r="I11" s="18"/>
      <c r="J11" s="18"/>
      <c r="K11" s="18"/>
      <c r="L11" s="18"/>
      <c r="M11" s="18"/>
      <c r="P11" s="15"/>
      <c r="S11" s="34"/>
      <c r="T11" s="35"/>
      <c r="U11" s="35"/>
      <c r="V11" s="15"/>
      <c r="W11" s="15"/>
      <c r="X11" s="15"/>
      <c r="Y11" s="15"/>
      <c r="Z11" s="15"/>
    </row>
    <row r="12" spans="1:26" ht="15.75" customHeight="1" x14ac:dyDescent="0.2">
      <c r="A12" s="63" t="s">
        <v>114</v>
      </c>
      <c r="B12" s="63" t="s">
        <v>115</v>
      </c>
      <c r="C12" s="98">
        <v>15.38</v>
      </c>
      <c r="D12" s="37" t="s">
        <v>93</v>
      </c>
      <c r="E12" s="72">
        <f t="shared" si="0"/>
        <v>15.38</v>
      </c>
      <c r="F12" s="8">
        <f t="shared" si="1"/>
        <v>9</v>
      </c>
      <c r="G12" s="9"/>
      <c r="H12" s="15"/>
      <c r="I12" s="104"/>
      <c r="J12" s="104"/>
      <c r="K12" s="18"/>
      <c r="L12" s="18"/>
      <c r="M12" s="18"/>
      <c r="P12" s="15"/>
      <c r="S12" s="34"/>
      <c r="T12" s="35"/>
      <c r="U12" s="35"/>
      <c r="V12" s="15"/>
      <c r="W12" s="15"/>
      <c r="X12" s="15"/>
      <c r="Y12" s="15"/>
      <c r="Z12" s="15"/>
    </row>
    <row r="13" spans="1:26" ht="15.75" customHeight="1" x14ac:dyDescent="0.2">
      <c r="A13" s="60" t="s">
        <v>91</v>
      </c>
      <c r="B13" s="60" t="s">
        <v>92</v>
      </c>
      <c r="C13" s="65">
        <v>16.059999999999999</v>
      </c>
      <c r="D13" s="37" t="s">
        <v>93</v>
      </c>
      <c r="E13" s="72">
        <f t="shared" si="0"/>
        <v>16.059999999999999</v>
      </c>
      <c r="F13" s="8">
        <f t="shared" si="1"/>
        <v>10</v>
      </c>
      <c r="G13" s="9"/>
      <c r="H13" s="15"/>
      <c r="I13" s="18"/>
      <c r="J13" s="18"/>
      <c r="K13" s="18"/>
      <c r="L13" s="18"/>
      <c r="M13" s="18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63" t="s">
        <v>95</v>
      </c>
      <c r="B14" s="63" t="s">
        <v>96</v>
      </c>
      <c r="C14" s="65">
        <v>8.26</v>
      </c>
      <c r="D14" s="37">
        <v>10</v>
      </c>
      <c r="E14" s="72">
        <f t="shared" si="0"/>
        <v>18.259999999999998</v>
      </c>
      <c r="F14" s="8"/>
      <c r="G14" s="9"/>
      <c r="H14" s="15"/>
      <c r="I14" s="104"/>
      <c r="J14" s="104"/>
      <c r="K14" s="18"/>
      <c r="L14" s="18"/>
      <c r="M14" s="18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2">
      <c r="A15" s="60" t="s">
        <v>108</v>
      </c>
      <c r="B15" s="60" t="s">
        <v>106</v>
      </c>
      <c r="C15" s="65" t="s">
        <v>156</v>
      </c>
      <c r="D15" s="37"/>
      <c r="E15" s="72" t="str">
        <f t="shared" si="0"/>
        <v/>
      </c>
      <c r="F15" s="8" t="str">
        <f t="shared" si="1"/>
        <v xml:space="preserve"> </v>
      </c>
      <c r="G15" s="9"/>
      <c r="H15" s="15"/>
      <c r="I15" s="18"/>
      <c r="J15" s="18"/>
      <c r="K15" s="18"/>
      <c r="L15" s="18"/>
      <c r="M15" s="18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2">
      <c r="A16" s="60" t="s">
        <v>101</v>
      </c>
      <c r="B16" s="60" t="s">
        <v>102</v>
      </c>
      <c r="C16" s="65" t="s">
        <v>156</v>
      </c>
      <c r="D16" s="37"/>
      <c r="E16" s="72" t="str">
        <f t="shared" si="0"/>
        <v/>
      </c>
      <c r="F16" s="8" t="str">
        <f t="shared" si="1"/>
        <v xml:space="preserve"> </v>
      </c>
      <c r="G16" s="9"/>
      <c r="H16" s="15"/>
      <c r="I16" s="18"/>
      <c r="J16" s="18"/>
      <c r="K16" s="18"/>
      <c r="L16" s="18"/>
      <c r="M16" s="18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2">
      <c r="A17" s="60" t="s">
        <v>85</v>
      </c>
      <c r="B17" s="60" t="s">
        <v>58</v>
      </c>
      <c r="C17" s="65" t="s">
        <v>156</v>
      </c>
      <c r="D17" s="37"/>
      <c r="E17" s="72" t="str">
        <f t="shared" si="0"/>
        <v/>
      </c>
      <c r="F17" s="8" t="str">
        <f t="shared" si="1"/>
        <v xml:space="preserve"> </v>
      </c>
      <c r="G17" s="9"/>
      <c r="H17" s="15"/>
      <c r="I17" s="18"/>
      <c r="J17" s="18"/>
      <c r="K17" s="18"/>
      <c r="L17" s="18"/>
      <c r="M17" s="18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2">
      <c r="A18" s="60" t="s">
        <v>143</v>
      </c>
      <c r="B18" s="60" t="s">
        <v>144</v>
      </c>
      <c r="C18" s="65" t="s">
        <v>156</v>
      </c>
      <c r="D18" s="37"/>
      <c r="E18" s="72" t="str">
        <f t="shared" si="0"/>
        <v/>
      </c>
      <c r="F18" s="8" t="str">
        <f t="shared" si="1"/>
        <v xml:space="preserve"> </v>
      </c>
      <c r="G18" s="9"/>
      <c r="H18" s="15"/>
      <c r="I18" s="18"/>
      <c r="J18" s="18"/>
      <c r="K18" s="18"/>
      <c r="L18" s="18"/>
      <c r="M18" s="18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2">
      <c r="A19" s="60" t="s">
        <v>97</v>
      </c>
      <c r="B19" s="60" t="s">
        <v>67</v>
      </c>
      <c r="C19" s="65" t="s">
        <v>156</v>
      </c>
      <c r="D19" s="37"/>
      <c r="E19" s="72" t="str">
        <f t="shared" si="0"/>
        <v/>
      </c>
      <c r="F19" s="8" t="str">
        <f t="shared" si="1"/>
        <v xml:space="preserve"> </v>
      </c>
      <c r="G19" s="9"/>
      <c r="H19" s="15"/>
      <c r="I19" s="18"/>
      <c r="J19" s="18"/>
      <c r="K19" s="18"/>
      <c r="L19" s="18"/>
      <c r="M19" s="18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">
      <c r="A20" s="60" t="s">
        <v>89</v>
      </c>
      <c r="B20" s="60" t="s">
        <v>104</v>
      </c>
      <c r="C20" s="65" t="s">
        <v>156</v>
      </c>
      <c r="D20" s="37"/>
      <c r="E20" s="72" t="str">
        <f t="shared" si="0"/>
        <v/>
      </c>
      <c r="F20" s="8" t="str">
        <f t="shared" si="1"/>
        <v xml:space="preserve"> </v>
      </c>
      <c r="G20" s="9"/>
      <c r="H20" s="15"/>
      <c r="I20" s="18"/>
      <c r="J20" s="18"/>
      <c r="K20" s="18"/>
      <c r="L20" s="18"/>
      <c r="M20" s="18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">
      <c r="A21" s="60" t="s">
        <v>82</v>
      </c>
      <c r="B21" s="60" t="s">
        <v>81</v>
      </c>
      <c r="C21" s="65" t="s">
        <v>156</v>
      </c>
      <c r="D21" s="37"/>
      <c r="E21" s="72" t="str">
        <f t="shared" si="0"/>
        <v/>
      </c>
      <c r="F21" s="8" t="str">
        <f t="shared" si="1"/>
        <v xml:space="preserve"> </v>
      </c>
      <c r="G21" s="9"/>
      <c r="H21" s="15"/>
      <c r="I21" s="18"/>
      <c r="J21" s="18"/>
      <c r="K21" s="18"/>
      <c r="L21" s="18"/>
      <c r="M21" s="18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">
      <c r="A22" s="60" t="s">
        <v>66</v>
      </c>
      <c r="B22" s="60" t="s">
        <v>102</v>
      </c>
      <c r="C22" s="65" t="s">
        <v>156</v>
      </c>
      <c r="D22" s="37"/>
      <c r="E22" s="72" t="str">
        <f t="shared" si="0"/>
        <v/>
      </c>
      <c r="F22" s="8" t="str">
        <f t="shared" si="1"/>
        <v xml:space="preserve"> </v>
      </c>
      <c r="G22" s="9"/>
      <c r="H22" s="15"/>
      <c r="I22" s="18"/>
      <c r="J22" s="18"/>
      <c r="K22" s="18"/>
      <c r="L22" s="18"/>
      <c r="M22" s="18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">
      <c r="A23" s="63" t="s">
        <v>75</v>
      </c>
      <c r="B23" s="63" t="s">
        <v>76</v>
      </c>
      <c r="C23" s="65" t="s">
        <v>156</v>
      </c>
      <c r="D23" s="37"/>
      <c r="E23" s="72" t="str">
        <f t="shared" si="0"/>
        <v/>
      </c>
      <c r="F23" s="8" t="str">
        <f t="shared" si="1"/>
        <v xml:space="preserve"> </v>
      </c>
      <c r="G23" s="9"/>
      <c r="H23" s="15"/>
      <c r="I23" s="104"/>
      <c r="J23" s="104"/>
      <c r="K23" s="18"/>
      <c r="L23" s="18"/>
      <c r="M23" s="18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">
      <c r="A24" s="119" t="s">
        <v>77</v>
      </c>
      <c r="B24" s="119" t="s">
        <v>78</v>
      </c>
      <c r="C24" s="120" t="s">
        <v>156</v>
      </c>
      <c r="D24" s="74"/>
      <c r="E24" s="72" t="str">
        <f t="shared" si="0"/>
        <v/>
      </c>
      <c r="F24" s="8" t="str">
        <f t="shared" si="1"/>
        <v xml:space="preserve"> </v>
      </c>
      <c r="G24" s="95"/>
      <c r="H24" s="15"/>
      <c r="K24" s="18"/>
      <c r="L24" s="18"/>
      <c r="M24" s="18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">
      <c r="A25" s="128" t="s">
        <v>150</v>
      </c>
      <c r="B25" s="128" t="s">
        <v>151</v>
      </c>
      <c r="C25" s="129" t="s">
        <v>156</v>
      </c>
      <c r="D25" s="128"/>
      <c r="E25" s="72" t="str">
        <f t="shared" si="0"/>
        <v/>
      </c>
      <c r="F25" s="8" t="str">
        <f t="shared" si="1"/>
        <v xml:space="preserve"> </v>
      </c>
      <c r="G25" s="12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118" t="s">
        <v>137</v>
      </c>
      <c r="B26" s="118" t="s">
        <v>138</v>
      </c>
      <c r="C26" s="121" t="s">
        <v>156</v>
      </c>
      <c r="D26" s="118"/>
      <c r="E26" s="72" t="str">
        <f t="shared" si="0"/>
        <v/>
      </c>
      <c r="F26" s="8" t="str">
        <f t="shared" si="1"/>
        <v xml:space="preserve"> </v>
      </c>
      <c r="G26" s="9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">
      <c r="A27" s="118"/>
      <c r="B27" s="118"/>
      <c r="C27" s="96"/>
      <c r="D27" s="118"/>
      <c r="E27" s="72" t="str">
        <f t="shared" si="0"/>
        <v/>
      </c>
      <c r="F27" s="8" t="str">
        <f t="shared" si="1"/>
        <v xml:space="preserve"> </v>
      </c>
      <c r="G27" s="9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">
      <c r="A28" s="118"/>
      <c r="B28" s="118"/>
      <c r="C28" s="96"/>
      <c r="D28" s="118"/>
      <c r="E28" s="72" t="str">
        <f t="shared" si="0"/>
        <v/>
      </c>
      <c r="F28" s="8" t="str">
        <f t="shared" si="1"/>
        <v xml:space="preserve"> </v>
      </c>
      <c r="G28" s="9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118"/>
      <c r="B29" s="118"/>
      <c r="C29" s="96"/>
      <c r="D29" s="118"/>
      <c r="E29" s="72" t="str">
        <f t="shared" si="0"/>
        <v/>
      </c>
      <c r="F29" s="8" t="str">
        <f t="shared" si="1"/>
        <v xml:space="preserve"> </v>
      </c>
      <c r="G29" s="9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15"/>
      <c r="B30" s="15"/>
      <c r="C30" s="27"/>
      <c r="D30" s="15"/>
      <c r="E30" s="15"/>
      <c r="F30" s="15"/>
      <c r="G30" s="2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15"/>
      <c r="B31" s="15"/>
      <c r="C31" s="27"/>
      <c r="D31" s="15"/>
      <c r="E31" s="15"/>
      <c r="F31" s="15"/>
      <c r="G31" s="2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15"/>
      <c r="B32" s="15"/>
      <c r="C32" s="27"/>
      <c r="D32" s="15"/>
      <c r="E32" s="15"/>
      <c r="F32" s="15"/>
      <c r="G32" s="2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15"/>
      <c r="B33" s="15"/>
      <c r="C33" s="27"/>
      <c r="D33" s="15"/>
      <c r="E33" s="15"/>
      <c r="F33" s="15"/>
      <c r="G33" s="2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15"/>
      <c r="B34" s="15"/>
      <c r="C34" s="27"/>
      <c r="D34" s="15"/>
      <c r="E34" s="15"/>
      <c r="F34" s="15"/>
      <c r="G34" s="2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15"/>
      <c r="B35" s="15"/>
      <c r="C35" s="27"/>
      <c r="D35" s="15"/>
      <c r="E35" s="15"/>
      <c r="F35" s="15"/>
      <c r="G35" s="2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15"/>
      <c r="B36" s="15"/>
      <c r="C36" s="27"/>
      <c r="D36" s="15"/>
      <c r="E36" s="15"/>
      <c r="F36" s="15"/>
      <c r="G36" s="2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15"/>
      <c r="B37" s="15"/>
      <c r="C37" s="27"/>
      <c r="D37" s="15"/>
      <c r="E37" s="15"/>
      <c r="F37" s="15"/>
      <c r="G37" s="2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15"/>
      <c r="B38" s="15"/>
      <c r="C38" s="27"/>
      <c r="D38" s="15"/>
      <c r="E38" s="15"/>
      <c r="F38" s="15"/>
      <c r="G38" s="2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15"/>
      <c r="B39" s="15"/>
      <c r="C39" s="27"/>
      <c r="D39" s="15"/>
      <c r="E39" s="15"/>
      <c r="F39" s="15"/>
      <c r="G39" s="2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15"/>
      <c r="B40" s="15"/>
      <c r="C40" s="27"/>
      <c r="D40" s="15"/>
      <c r="E40" s="15"/>
      <c r="F40" s="15"/>
      <c r="G40" s="2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15"/>
      <c r="B41" s="15"/>
      <c r="C41" s="27"/>
      <c r="D41" s="15"/>
      <c r="E41" s="15"/>
      <c r="F41" s="15"/>
      <c r="G41" s="2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15"/>
      <c r="B42" s="15"/>
      <c r="C42" s="27"/>
      <c r="D42" s="15"/>
      <c r="E42" s="15"/>
      <c r="F42" s="15"/>
      <c r="G42" s="2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15"/>
      <c r="B43" s="15"/>
      <c r="C43" s="27"/>
      <c r="D43" s="15"/>
      <c r="E43" s="15"/>
      <c r="F43" s="15"/>
      <c r="G43" s="2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15"/>
      <c r="B44" s="15"/>
      <c r="C44" s="27"/>
      <c r="D44" s="15"/>
      <c r="E44" s="15"/>
      <c r="F44" s="15"/>
      <c r="G44" s="2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15"/>
      <c r="B45" s="15"/>
      <c r="C45" s="27"/>
      <c r="D45" s="15"/>
      <c r="E45" s="15"/>
      <c r="F45" s="15"/>
      <c r="G45" s="2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15"/>
      <c r="B46" s="15"/>
      <c r="C46" s="27"/>
      <c r="D46" s="15"/>
      <c r="E46" s="15"/>
      <c r="F46" s="15"/>
      <c r="G46" s="2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15"/>
      <c r="B47" s="15"/>
      <c r="C47" s="27"/>
      <c r="D47" s="15"/>
      <c r="E47" s="15"/>
      <c r="F47" s="15"/>
      <c r="G47" s="2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15"/>
      <c r="B48" s="15"/>
      <c r="C48" s="27"/>
      <c r="D48" s="15"/>
      <c r="E48" s="15"/>
      <c r="F48" s="15"/>
      <c r="G48" s="2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15"/>
      <c r="B49" s="15"/>
      <c r="C49" s="27"/>
      <c r="D49" s="15"/>
      <c r="E49" s="15"/>
      <c r="F49" s="15"/>
      <c r="G49" s="27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15"/>
      <c r="B50" s="15"/>
      <c r="C50" s="27"/>
      <c r="D50" s="15"/>
      <c r="E50" s="15"/>
      <c r="F50" s="15"/>
      <c r="G50" s="2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15"/>
      <c r="B51" s="15"/>
      <c r="C51" s="27"/>
      <c r="D51" s="15"/>
      <c r="E51" s="15"/>
      <c r="F51" s="15"/>
      <c r="G51" s="27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15"/>
      <c r="B52" s="15"/>
      <c r="C52" s="27"/>
      <c r="D52" s="15"/>
      <c r="E52" s="15"/>
      <c r="F52" s="15"/>
      <c r="G52" s="27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15"/>
      <c r="B53" s="15"/>
      <c r="C53" s="27"/>
      <c r="D53" s="15"/>
      <c r="E53" s="15"/>
      <c r="F53" s="15"/>
      <c r="G53" s="27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15"/>
      <c r="B54" s="15"/>
      <c r="C54" s="27"/>
      <c r="D54" s="15"/>
      <c r="E54" s="15"/>
      <c r="F54" s="15"/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15"/>
      <c r="B55" s="15"/>
      <c r="C55" s="27"/>
      <c r="D55" s="15"/>
      <c r="E55" s="15"/>
      <c r="F55" s="15"/>
      <c r="G55" s="27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15"/>
      <c r="B56" s="15"/>
      <c r="C56" s="27"/>
      <c r="D56" s="15"/>
      <c r="E56" s="15"/>
      <c r="F56" s="15"/>
      <c r="G56" s="2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15"/>
      <c r="B57" s="15"/>
      <c r="C57" s="27"/>
      <c r="D57" s="15"/>
      <c r="E57" s="15"/>
      <c r="F57" s="15"/>
      <c r="G57" s="2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15"/>
      <c r="B58" s="15"/>
      <c r="C58" s="27"/>
      <c r="D58" s="15"/>
      <c r="E58" s="15"/>
      <c r="F58" s="15"/>
      <c r="G58" s="2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>
      <c r="A59" s="15"/>
      <c r="B59" s="15"/>
      <c r="C59" s="27"/>
      <c r="D59" s="15"/>
      <c r="E59" s="15"/>
      <c r="F59" s="15"/>
      <c r="G59" s="2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">
      <c r="A60" s="15"/>
      <c r="B60" s="15"/>
      <c r="C60" s="27"/>
      <c r="D60" s="15"/>
      <c r="E60" s="15"/>
      <c r="F60" s="15"/>
      <c r="G60" s="2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">
      <c r="A61" s="15"/>
      <c r="B61" s="15"/>
      <c r="C61" s="27"/>
      <c r="D61" s="15"/>
      <c r="E61" s="15"/>
      <c r="F61" s="15"/>
      <c r="G61" s="2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">
      <c r="A62" s="15"/>
      <c r="B62" s="15"/>
      <c r="C62" s="27"/>
      <c r="D62" s="15"/>
      <c r="E62" s="15"/>
      <c r="F62" s="15"/>
      <c r="G62" s="2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">
      <c r="A63" s="15"/>
      <c r="B63" s="15"/>
      <c r="C63" s="27"/>
      <c r="D63" s="15"/>
      <c r="E63" s="15"/>
      <c r="F63" s="15"/>
      <c r="G63" s="2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">
      <c r="A64" s="15"/>
      <c r="B64" s="15"/>
      <c r="C64" s="27"/>
      <c r="D64" s="15"/>
      <c r="E64" s="15"/>
      <c r="F64" s="15"/>
      <c r="G64" s="2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">
      <c r="A65" s="15"/>
      <c r="B65" s="15"/>
      <c r="C65" s="27"/>
      <c r="D65" s="15"/>
      <c r="E65" s="15"/>
      <c r="F65" s="15"/>
      <c r="G65" s="27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">
      <c r="A66" s="15"/>
      <c r="B66" s="15"/>
      <c r="C66" s="27"/>
      <c r="D66" s="15"/>
      <c r="E66" s="15"/>
      <c r="F66" s="15"/>
      <c r="G66" s="27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">
      <c r="A67" s="15"/>
      <c r="B67" s="15"/>
      <c r="C67" s="27"/>
      <c r="D67" s="15"/>
      <c r="E67" s="15"/>
      <c r="F67" s="15"/>
      <c r="G67" s="27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">
      <c r="A68" s="15"/>
      <c r="B68" s="15"/>
      <c r="C68" s="27"/>
      <c r="D68" s="15"/>
      <c r="E68" s="15"/>
      <c r="F68" s="15"/>
      <c r="G68" s="27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">
      <c r="A69" s="15"/>
      <c r="B69" s="15"/>
      <c r="C69" s="27"/>
      <c r="D69" s="15"/>
      <c r="E69" s="15"/>
      <c r="F69" s="15"/>
      <c r="G69" s="27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">
      <c r="A70" s="15"/>
      <c r="B70" s="15"/>
      <c r="C70" s="27"/>
      <c r="D70" s="15"/>
      <c r="E70" s="15"/>
      <c r="F70" s="15"/>
      <c r="G70" s="27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">
      <c r="A71" s="15"/>
      <c r="B71" s="15"/>
      <c r="C71" s="27"/>
      <c r="D71" s="15"/>
      <c r="E71" s="15"/>
      <c r="F71" s="15"/>
      <c r="G71" s="27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">
      <c r="A72" s="15"/>
      <c r="B72" s="15"/>
      <c r="C72" s="27"/>
      <c r="D72" s="15"/>
      <c r="E72" s="15"/>
      <c r="F72" s="15"/>
      <c r="G72" s="2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">
      <c r="A73" s="15"/>
      <c r="B73" s="15"/>
      <c r="C73" s="27"/>
      <c r="D73" s="15"/>
      <c r="E73" s="15"/>
      <c r="F73" s="15"/>
      <c r="G73" s="2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">
      <c r="A74" s="15"/>
      <c r="B74" s="15"/>
      <c r="C74" s="27"/>
      <c r="D74" s="15"/>
      <c r="E74" s="15"/>
      <c r="F74" s="15"/>
      <c r="G74" s="2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">
      <c r="A75" s="15"/>
      <c r="B75" s="15"/>
      <c r="C75" s="27"/>
      <c r="D75" s="15"/>
      <c r="E75" s="15"/>
      <c r="F75" s="15"/>
      <c r="G75" s="2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">
      <c r="A76" s="15"/>
      <c r="B76" s="15"/>
      <c r="C76" s="27"/>
      <c r="D76" s="15"/>
      <c r="E76" s="15"/>
      <c r="F76" s="15"/>
      <c r="G76" s="2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">
      <c r="A77" s="15"/>
      <c r="B77" s="15"/>
      <c r="C77" s="27"/>
      <c r="D77" s="15"/>
      <c r="E77" s="15"/>
      <c r="F77" s="15"/>
      <c r="G77" s="27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">
      <c r="A78" s="15"/>
      <c r="B78" s="15"/>
      <c r="C78" s="27"/>
      <c r="D78" s="15"/>
      <c r="E78" s="15"/>
      <c r="F78" s="15"/>
      <c r="G78" s="2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">
      <c r="A79" s="15"/>
      <c r="B79" s="15"/>
      <c r="C79" s="27"/>
      <c r="D79" s="15"/>
      <c r="E79" s="15"/>
      <c r="F79" s="15"/>
      <c r="G79" s="27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">
      <c r="A80" s="15"/>
      <c r="B80" s="15"/>
      <c r="C80" s="27"/>
      <c r="D80" s="15"/>
      <c r="E80" s="15"/>
      <c r="F80" s="15"/>
      <c r="G80" s="27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">
      <c r="A81" s="15"/>
      <c r="B81" s="15"/>
      <c r="C81" s="27"/>
      <c r="D81" s="15"/>
      <c r="E81" s="15"/>
      <c r="F81" s="15"/>
      <c r="G81" s="27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">
      <c r="A82" s="15"/>
      <c r="B82" s="15"/>
      <c r="C82" s="27"/>
      <c r="D82" s="15"/>
      <c r="E82" s="15"/>
      <c r="F82" s="15"/>
      <c r="G82" s="27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">
      <c r="A83" s="15"/>
      <c r="B83" s="15"/>
      <c r="C83" s="27"/>
      <c r="D83" s="15"/>
      <c r="E83" s="15"/>
      <c r="F83" s="15"/>
      <c r="G83" s="27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">
      <c r="A84" s="15"/>
      <c r="B84" s="15"/>
      <c r="C84" s="27"/>
      <c r="D84" s="15"/>
      <c r="E84" s="15"/>
      <c r="F84" s="15"/>
      <c r="G84" s="27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">
      <c r="A85" s="15"/>
      <c r="B85" s="15"/>
      <c r="C85" s="27"/>
      <c r="D85" s="15"/>
      <c r="E85" s="15"/>
      <c r="F85" s="15"/>
      <c r="G85" s="27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">
      <c r="A86" s="15"/>
      <c r="B86" s="15"/>
      <c r="C86" s="27"/>
      <c r="D86" s="15"/>
      <c r="E86" s="15"/>
      <c r="F86" s="15"/>
      <c r="G86" s="27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">
      <c r="A87" s="15"/>
      <c r="B87" s="15"/>
      <c r="C87" s="27"/>
      <c r="D87" s="15"/>
      <c r="E87" s="15"/>
      <c r="F87" s="15"/>
      <c r="G87" s="27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">
      <c r="A88" s="15"/>
      <c r="B88" s="15"/>
      <c r="C88" s="27"/>
      <c r="D88" s="15"/>
      <c r="E88" s="15"/>
      <c r="F88" s="15"/>
      <c r="G88" s="27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">
      <c r="A89" s="15"/>
      <c r="B89" s="15"/>
      <c r="C89" s="27"/>
      <c r="D89" s="15"/>
      <c r="E89" s="15"/>
      <c r="F89" s="15"/>
      <c r="G89" s="27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">
      <c r="A90" s="15"/>
      <c r="B90" s="15"/>
      <c r="C90" s="27"/>
      <c r="D90" s="15"/>
      <c r="E90" s="15"/>
      <c r="F90" s="15"/>
      <c r="G90" s="27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">
      <c r="A91" s="15"/>
      <c r="B91" s="15"/>
      <c r="C91" s="27"/>
      <c r="D91" s="15"/>
      <c r="E91" s="15"/>
      <c r="F91" s="15"/>
      <c r="G91" s="27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">
      <c r="A92" s="15"/>
      <c r="B92" s="15"/>
      <c r="C92" s="27"/>
      <c r="D92" s="15"/>
      <c r="E92" s="15"/>
      <c r="F92" s="15"/>
      <c r="G92" s="2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">
      <c r="A93" s="15"/>
      <c r="B93" s="15"/>
      <c r="C93" s="27"/>
      <c r="D93" s="15"/>
      <c r="E93" s="15"/>
      <c r="F93" s="15"/>
      <c r="G93" s="2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">
      <c r="A94" s="15"/>
      <c r="B94" s="15"/>
      <c r="C94" s="27"/>
      <c r="D94" s="15"/>
      <c r="E94" s="15"/>
      <c r="F94" s="15"/>
      <c r="G94" s="2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">
      <c r="A95" s="15"/>
      <c r="B95" s="15"/>
      <c r="C95" s="27"/>
      <c r="D95" s="15"/>
      <c r="E95" s="15"/>
      <c r="F95" s="15"/>
      <c r="G95" s="2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">
      <c r="A96" s="15"/>
      <c r="B96" s="15"/>
      <c r="C96" s="27"/>
      <c r="D96" s="15"/>
      <c r="E96" s="15"/>
      <c r="F96" s="15"/>
      <c r="G96" s="27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">
      <c r="A97" s="15"/>
      <c r="B97" s="15"/>
      <c r="C97" s="27"/>
      <c r="D97" s="15"/>
      <c r="E97" s="15"/>
      <c r="F97" s="15"/>
      <c r="G97" s="27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">
      <c r="A98" s="15"/>
      <c r="B98" s="15"/>
      <c r="C98" s="27"/>
      <c r="D98" s="15"/>
      <c r="E98" s="15"/>
      <c r="F98" s="15"/>
      <c r="G98" s="27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">
      <c r="A99" s="15"/>
      <c r="B99" s="15"/>
      <c r="C99" s="27"/>
      <c r="D99" s="15"/>
      <c r="E99" s="15"/>
      <c r="F99" s="15"/>
      <c r="G99" s="27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">
      <c r="A100" s="15"/>
      <c r="B100" s="15"/>
      <c r="C100" s="27"/>
      <c r="D100" s="15"/>
      <c r="E100" s="15"/>
      <c r="F100" s="15"/>
      <c r="G100" s="27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">
      <c r="A101" s="15"/>
      <c r="B101" s="15"/>
      <c r="C101" s="27"/>
      <c r="D101" s="15"/>
      <c r="E101" s="15"/>
      <c r="F101" s="15"/>
      <c r="G101" s="27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">
      <c r="A102" s="15"/>
      <c r="B102" s="15"/>
      <c r="C102" s="27"/>
      <c r="D102" s="15"/>
      <c r="E102" s="15"/>
      <c r="F102" s="15"/>
      <c r="G102" s="27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">
      <c r="A103" s="15"/>
      <c r="B103" s="15"/>
      <c r="C103" s="27"/>
      <c r="D103" s="15"/>
      <c r="E103" s="15"/>
      <c r="F103" s="15"/>
      <c r="G103" s="27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">
      <c r="A104" s="15"/>
      <c r="B104" s="15"/>
      <c r="C104" s="27"/>
      <c r="D104" s="15"/>
      <c r="E104" s="15"/>
      <c r="F104" s="15"/>
      <c r="G104" s="27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">
      <c r="A105" s="15"/>
      <c r="B105" s="15"/>
      <c r="C105" s="27"/>
      <c r="D105" s="15"/>
      <c r="E105" s="15"/>
      <c r="F105" s="15"/>
      <c r="G105" s="27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">
      <c r="A106" s="15"/>
      <c r="B106" s="15"/>
      <c r="C106" s="27"/>
      <c r="D106" s="15"/>
      <c r="E106" s="15"/>
      <c r="F106" s="15"/>
      <c r="G106" s="2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">
      <c r="A107" s="15"/>
      <c r="B107" s="15"/>
      <c r="C107" s="27"/>
      <c r="D107" s="15"/>
      <c r="E107" s="15"/>
      <c r="F107" s="15"/>
      <c r="G107" s="27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">
      <c r="A108" s="15"/>
      <c r="B108" s="15"/>
      <c r="C108" s="27"/>
      <c r="D108" s="15"/>
      <c r="E108" s="15"/>
      <c r="F108" s="15"/>
      <c r="G108" s="27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">
      <c r="A109" s="15"/>
      <c r="B109" s="15"/>
      <c r="C109" s="27"/>
      <c r="D109" s="15"/>
      <c r="E109" s="15"/>
      <c r="F109" s="15"/>
      <c r="G109" s="27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">
      <c r="A110" s="15"/>
      <c r="B110" s="15"/>
      <c r="C110" s="27"/>
      <c r="D110" s="15"/>
      <c r="E110" s="15"/>
      <c r="F110" s="15"/>
      <c r="G110" s="27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">
      <c r="A111" s="15"/>
      <c r="B111" s="15"/>
      <c r="C111" s="27"/>
      <c r="D111" s="15"/>
      <c r="E111" s="15"/>
      <c r="F111" s="15"/>
      <c r="G111" s="27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">
      <c r="A112" s="15"/>
      <c r="B112" s="15"/>
      <c r="C112" s="27"/>
      <c r="D112" s="15"/>
      <c r="E112" s="15"/>
      <c r="F112" s="15"/>
      <c r="G112" s="27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">
      <c r="A113" s="15"/>
      <c r="B113" s="15"/>
      <c r="C113" s="27"/>
      <c r="D113" s="15"/>
      <c r="E113" s="15"/>
      <c r="F113" s="15"/>
      <c r="G113" s="27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">
      <c r="A114" s="15"/>
      <c r="B114" s="15"/>
      <c r="C114" s="27"/>
      <c r="D114" s="15"/>
      <c r="E114" s="15"/>
      <c r="F114" s="15"/>
      <c r="G114" s="27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">
      <c r="A115" s="15"/>
      <c r="B115" s="15"/>
      <c r="C115" s="27"/>
      <c r="D115" s="15"/>
      <c r="E115" s="15"/>
      <c r="F115" s="15"/>
      <c r="G115" s="27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">
      <c r="A116" s="15"/>
      <c r="B116" s="15"/>
      <c r="C116" s="27"/>
      <c r="D116" s="15"/>
      <c r="E116" s="15"/>
      <c r="F116" s="15"/>
      <c r="G116" s="27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">
      <c r="A117" s="15"/>
      <c r="B117" s="15"/>
      <c r="C117" s="27"/>
      <c r="D117" s="15"/>
      <c r="E117" s="15"/>
      <c r="F117" s="15"/>
      <c r="G117" s="27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">
      <c r="A118" s="15"/>
      <c r="B118" s="15"/>
      <c r="C118" s="27"/>
      <c r="D118" s="15"/>
      <c r="E118" s="15"/>
      <c r="F118" s="15"/>
      <c r="G118" s="27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">
      <c r="A119" s="15"/>
      <c r="B119" s="15"/>
      <c r="C119" s="27"/>
      <c r="D119" s="15"/>
      <c r="E119" s="15"/>
      <c r="F119" s="15"/>
      <c r="G119" s="27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2">
      <c r="A120" s="15"/>
      <c r="B120" s="15"/>
      <c r="C120" s="27"/>
      <c r="D120" s="15"/>
      <c r="E120" s="15"/>
      <c r="F120" s="15"/>
      <c r="G120" s="27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2">
      <c r="A121" s="15"/>
      <c r="B121" s="15"/>
      <c r="C121" s="27"/>
      <c r="D121" s="15"/>
      <c r="E121" s="15"/>
      <c r="F121" s="15"/>
      <c r="G121" s="27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2">
      <c r="A122" s="15"/>
      <c r="B122" s="15"/>
      <c r="C122" s="27"/>
      <c r="D122" s="15"/>
      <c r="E122" s="15"/>
      <c r="F122" s="15"/>
      <c r="G122" s="2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2">
      <c r="A123" s="15"/>
      <c r="B123" s="15"/>
      <c r="C123" s="27"/>
      <c r="D123" s="15"/>
      <c r="E123" s="15"/>
      <c r="F123" s="15"/>
      <c r="G123" s="27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2">
      <c r="A124" s="15"/>
      <c r="B124" s="15"/>
      <c r="C124" s="27"/>
      <c r="D124" s="15"/>
      <c r="E124" s="15"/>
      <c r="F124" s="15"/>
      <c r="G124" s="27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2">
      <c r="A125" s="15"/>
      <c r="B125" s="15"/>
      <c r="C125" s="27"/>
      <c r="D125" s="15"/>
      <c r="E125" s="15"/>
      <c r="F125" s="15"/>
      <c r="G125" s="27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2">
      <c r="A126" s="15"/>
      <c r="B126" s="15"/>
      <c r="C126" s="27"/>
      <c r="D126" s="15"/>
      <c r="E126" s="15"/>
      <c r="F126" s="15"/>
      <c r="G126" s="27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2">
      <c r="A127" s="15"/>
      <c r="B127" s="15"/>
      <c r="C127" s="27"/>
      <c r="D127" s="15"/>
      <c r="E127" s="15"/>
      <c r="F127" s="15"/>
      <c r="G127" s="27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2">
      <c r="A128" s="15"/>
      <c r="B128" s="15"/>
      <c r="C128" s="27"/>
      <c r="D128" s="15"/>
      <c r="E128" s="15"/>
      <c r="F128" s="15"/>
      <c r="G128" s="27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2">
      <c r="A129" s="15"/>
      <c r="B129" s="15"/>
      <c r="C129" s="27"/>
      <c r="D129" s="15"/>
      <c r="E129" s="15"/>
      <c r="F129" s="15"/>
      <c r="G129" s="27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2">
      <c r="A130" s="15"/>
      <c r="B130" s="15"/>
      <c r="C130" s="27"/>
      <c r="D130" s="15"/>
      <c r="E130" s="15"/>
      <c r="F130" s="15"/>
      <c r="G130" s="27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2">
      <c r="A131" s="15"/>
      <c r="B131" s="15"/>
      <c r="C131" s="27"/>
      <c r="D131" s="15"/>
      <c r="E131" s="15"/>
      <c r="F131" s="15"/>
      <c r="G131" s="27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2">
      <c r="A132" s="15"/>
      <c r="B132" s="15"/>
      <c r="C132" s="27"/>
      <c r="D132" s="15"/>
      <c r="E132" s="15"/>
      <c r="F132" s="15"/>
      <c r="G132" s="27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2">
      <c r="A133" s="15"/>
      <c r="B133" s="15"/>
      <c r="C133" s="27"/>
      <c r="D133" s="15"/>
      <c r="E133" s="15"/>
      <c r="F133" s="15"/>
      <c r="G133" s="27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2">
      <c r="A134" s="15"/>
      <c r="B134" s="15"/>
      <c r="C134" s="27"/>
      <c r="D134" s="15"/>
      <c r="E134" s="15"/>
      <c r="F134" s="15"/>
      <c r="G134" s="27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2">
      <c r="A135" s="15"/>
      <c r="B135" s="15"/>
      <c r="C135" s="27"/>
      <c r="D135" s="15"/>
      <c r="E135" s="15"/>
      <c r="F135" s="15"/>
      <c r="G135" s="27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2">
      <c r="A136" s="15"/>
      <c r="B136" s="15"/>
      <c r="C136" s="27"/>
      <c r="D136" s="15"/>
      <c r="E136" s="15"/>
      <c r="F136" s="15"/>
      <c r="G136" s="27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2">
      <c r="A137" s="15"/>
      <c r="B137" s="15"/>
      <c r="C137" s="27"/>
      <c r="D137" s="15"/>
      <c r="E137" s="15"/>
      <c r="F137" s="15"/>
      <c r="G137" s="27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2">
      <c r="A138" s="15"/>
      <c r="B138" s="15"/>
      <c r="C138" s="27"/>
      <c r="D138" s="15"/>
      <c r="E138" s="15"/>
      <c r="F138" s="15"/>
      <c r="G138" s="27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2">
      <c r="A139" s="15"/>
      <c r="B139" s="15"/>
      <c r="C139" s="27"/>
      <c r="D139" s="15"/>
      <c r="E139" s="15"/>
      <c r="F139" s="15"/>
      <c r="G139" s="27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2">
      <c r="A140" s="15"/>
      <c r="B140" s="15"/>
      <c r="C140" s="27"/>
      <c r="D140" s="15"/>
      <c r="E140" s="15"/>
      <c r="F140" s="15"/>
      <c r="G140" s="27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2">
      <c r="A141" s="15"/>
      <c r="B141" s="15"/>
      <c r="C141" s="27"/>
      <c r="D141" s="15"/>
      <c r="E141" s="15"/>
      <c r="F141" s="15"/>
      <c r="G141" s="27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2">
      <c r="A142" s="15"/>
      <c r="B142" s="15"/>
      <c r="C142" s="27"/>
      <c r="D142" s="15"/>
      <c r="E142" s="15"/>
      <c r="F142" s="15"/>
      <c r="G142" s="27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2">
      <c r="A143" s="15"/>
      <c r="B143" s="15"/>
      <c r="C143" s="27"/>
      <c r="D143" s="15"/>
      <c r="E143" s="15"/>
      <c r="F143" s="15"/>
      <c r="G143" s="2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2">
      <c r="A144" s="15"/>
      <c r="B144" s="15"/>
      <c r="C144" s="27"/>
      <c r="D144" s="15"/>
      <c r="E144" s="15"/>
      <c r="F144" s="15"/>
      <c r="G144" s="27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2">
      <c r="A145" s="15"/>
      <c r="B145" s="15"/>
      <c r="C145" s="27"/>
      <c r="D145" s="15"/>
      <c r="E145" s="15"/>
      <c r="F145" s="15"/>
      <c r="G145" s="27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2">
      <c r="A146" s="15"/>
      <c r="B146" s="15"/>
      <c r="C146" s="27"/>
      <c r="D146" s="15"/>
      <c r="E146" s="15"/>
      <c r="F146" s="15"/>
      <c r="G146" s="27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2">
      <c r="A147" s="15"/>
      <c r="B147" s="15"/>
      <c r="C147" s="27"/>
      <c r="D147" s="15"/>
      <c r="E147" s="15"/>
      <c r="F147" s="15"/>
      <c r="G147" s="27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2">
      <c r="A148" s="15"/>
      <c r="B148" s="15"/>
      <c r="C148" s="27"/>
      <c r="D148" s="15"/>
      <c r="E148" s="15"/>
      <c r="F148" s="15"/>
      <c r="G148" s="27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">
      <c r="A149" s="15"/>
      <c r="B149" s="15"/>
      <c r="C149" s="27"/>
      <c r="D149" s="15"/>
      <c r="E149" s="15"/>
      <c r="F149" s="15"/>
      <c r="G149" s="27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2">
      <c r="A150" s="15"/>
      <c r="B150" s="15"/>
      <c r="C150" s="27"/>
      <c r="D150" s="15"/>
      <c r="E150" s="15"/>
      <c r="F150" s="15"/>
      <c r="G150" s="27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2">
      <c r="A151" s="15"/>
      <c r="B151" s="15"/>
      <c r="C151" s="27"/>
      <c r="D151" s="15"/>
      <c r="E151" s="15"/>
      <c r="F151" s="15"/>
      <c r="G151" s="27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2">
      <c r="A152" s="15"/>
      <c r="B152" s="15"/>
      <c r="C152" s="27"/>
      <c r="D152" s="15"/>
      <c r="E152" s="15"/>
      <c r="F152" s="15"/>
      <c r="G152" s="27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2">
      <c r="A153" s="15"/>
      <c r="B153" s="15"/>
      <c r="C153" s="27"/>
      <c r="D153" s="15"/>
      <c r="E153" s="15"/>
      <c r="F153" s="15"/>
      <c r="G153" s="27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2">
      <c r="A154" s="15"/>
      <c r="B154" s="15"/>
      <c r="C154" s="27"/>
      <c r="D154" s="15"/>
      <c r="E154" s="15"/>
      <c r="F154" s="15"/>
      <c r="G154" s="27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2">
      <c r="A155" s="15"/>
      <c r="B155" s="15"/>
      <c r="C155" s="27"/>
      <c r="D155" s="15"/>
      <c r="E155" s="15"/>
      <c r="F155" s="15"/>
      <c r="G155" s="27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2">
      <c r="A156" s="15"/>
      <c r="B156" s="15"/>
      <c r="C156" s="27"/>
      <c r="D156" s="15"/>
      <c r="E156" s="15"/>
      <c r="F156" s="15"/>
      <c r="G156" s="27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2">
      <c r="A157" s="15"/>
      <c r="B157" s="15"/>
      <c r="C157" s="27"/>
      <c r="D157" s="15"/>
      <c r="E157" s="15"/>
      <c r="F157" s="15"/>
      <c r="G157" s="27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2">
      <c r="A158" s="15"/>
      <c r="B158" s="15"/>
      <c r="C158" s="27"/>
      <c r="D158" s="15"/>
      <c r="E158" s="15"/>
      <c r="F158" s="15"/>
      <c r="G158" s="27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2">
      <c r="A159" s="15"/>
      <c r="B159" s="15"/>
      <c r="C159" s="27"/>
      <c r="D159" s="15"/>
      <c r="E159" s="15"/>
      <c r="F159" s="15"/>
      <c r="G159" s="27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2">
      <c r="A160" s="15"/>
      <c r="B160" s="15"/>
      <c r="C160" s="27"/>
      <c r="D160" s="15"/>
      <c r="E160" s="15"/>
      <c r="F160" s="15"/>
      <c r="G160" s="27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2">
      <c r="A161" s="15"/>
      <c r="B161" s="15"/>
      <c r="C161" s="27"/>
      <c r="D161" s="15"/>
      <c r="E161" s="15"/>
      <c r="F161" s="15"/>
      <c r="G161" s="27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2">
      <c r="A162" s="15"/>
      <c r="B162" s="15"/>
      <c r="C162" s="27"/>
      <c r="D162" s="15"/>
      <c r="E162" s="15"/>
      <c r="F162" s="15"/>
      <c r="G162" s="27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2">
      <c r="A163" s="15"/>
      <c r="B163" s="15"/>
      <c r="C163" s="27"/>
      <c r="D163" s="15"/>
      <c r="E163" s="15"/>
      <c r="F163" s="15"/>
      <c r="G163" s="27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2">
      <c r="A164" s="15"/>
      <c r="B164" s="15"/>
      <c r="C164" s="27"/>
      <c r="D164" s="15"/>
      <c r="E164" s="15"/>
      <c r="F164" s="15"/>
      <c r="G164" s="27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2">
      <c r="A165" s="15"/>
      <c r="B165" s="15"/>
      <c r="C165" s="27"/>
      <c r="D165" s="15"/>
      <c r="E165" s="15"/>
      <c r="F165" s="15"/>
      <c r="G165" s="27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2">
      <c r="A166" s="15"/>
      <c r="B166" s="15"/>
      <c r="C166" s="27"/>
      <c r="D166" s="15"/>
      <c r="E166" s="15"/>
      <c r="F166" s="15"/>
      <c r="G166" s="27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2">
      <c r="A167" s="15"/>
      <c r="B167" s="15"/>
      <c r="C167" s="27"/>
      <c r="D167" s="15"/>
      <c r="E167" s="15"/>
      <c r="F167" s="15"/>
      <c r="G167" s="27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2">
      <c r="A168" s="15"/>
      <c r="B168" s="15"/>
      <c r="C168" s="27"/>
      <c r="D168" s="15"/>
      <c r="E168" s="15"/>
      <c r="F168" s="15"/>
      <c r="G168" s="27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2">
      <c r="A169" s="15"/>
      <c r="B169" s="15"/>
      <c r="C169" s="27"/>
      <c r="D169" s="15"/>
      <c r="E169" s="15"/>
      <c r="F169" s="15"/>
      <c r="G169" s="27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2">
      <c r="A170" s="15"/>
      <c r="B170" s="15"/>
      <c r="C170" s="27"/>
      <c r="D170" s="15"/>
      <c r="E170" s="15"/>
      <c r="F170" s="15"/>
      <c r="G170" s="27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2">
      <c r="A171" s="15"/>
      <c r="B171" s="15"/>
      <c r="C171" s="27"/>
      <c r="D171" s="15"/>
      <c r="E171" s="15"/>
      <c r="F171" s="15"/>
      <c r="G171" s="27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2">
      <c r="A172" s="15"/>
      <c r="B172" s="15"/>
      <c r="C172" s="27"/>
      <c r="D172" s="15"/>
      <c r="E172" s="15"/>
      <c r="F172" s="15"/>
      <c r="G172" s="27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2">
      <c r="A173" s="15"/>
      <c r="B173" s="15"/>
      <c r="C173" s="27"/>
      <c r="D173" s="15"/>
      <c r="E173" s="15"/>
      <c r="F173" s="15"/>
      <c r="G173" s="27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2">
      <c r="A174" s="15"/>
      <c r="B174" s="15"/>
      <c r="C174" s="27"/>
      <c r="D174" s="15"/>
      <c r="E174" s="15"/>
      <c r="F174" s="15"/>
      <c r="G174" s="27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2">
      <c r="A175" s="15"/>
      <c r="B175" s="15"/>
      <c r="C175" s="27"/>
      <c r="D175" s="15"/>
      <c r="E175" s="15"/>
      <c r="F175" s="15"/>
      <c r="G175" s="27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2">
      <c r="A176" s="15"/>
      <c r="B176" s="15"/>
      <c r="C176" s="27"/>
      <c r="D176" s="15"/>
      <c r="E176" s="15"/>
      <c r="F176" s="15"/>
      <c r="G176" s="27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2">
      <c r="A177" s="15"/>
      <c r="B177" s="15"/>
      <c r="C177" s="27"/>
      <c r="D177" s="15"/>
      <c r="E177" s="15"/>
      <c r="F177" s="15"/>
      <c r="G177" s="27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2">
      <c r="A178" s="15"/>
      <c r="B178" s="15"/>
      <c r="C178" s="27"/>
      <c r="D178" s="15"/>
      <c r="E178" s="15"/>
      <c r="F178" s="15"/>
      <c r="G178" s="27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2">
      <c r="A179" s="15"/>
      <c r="B179" s="15"/>
      <c r="C179" s="27"/>
      <c r="D179" s="15"/>
      <c r="E179" s="15"/>
      <c r="F179" s="15"/>
      <c r="G179" s="27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2">
      <c r="A180" s="15"/>
      <c r="B180" s="15"/>
      <c r="C180" s="27"/>
      <c r="D180" s="15"/>
      <c r="E180" s="15"/>
      <c r="F180" s="15"/>
      <c r="G180" s="27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2">
      <c r="A181" s="15"/>
      <c r="B181" s="15"/>
      <c r="C181" s="27"/>
      <c r="D181" s="15"/>
      <c r="E181" s="15"/>
      <c r="F181" s="15"/>
      <c r="G181" s="27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2">
      <c r="A182" s="15"/>
      <c r="B182" s="15"/>
      <c r="C182" s="27"/>
      <c r="D182" s="15"/>
      <c r="E182" s="15"/>
      <c r="F182" s="15"/>
      <c r="G182" s="27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2">
      <c r="A183" s="15"/>
      <c r="B183" s="15"/>
      <c r="C183" s="27"/>
      <c r="D183" s="15"/>
      <c r="E183" s="15"/>
      <c r="F183" s="15"/>
      <c r="G183" s="27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2">
      <c r="A184" s="15"/>
      <c r="B184" s="15"/>
      <c r="C184" s="27"/>
      <c r="D184" s="15"/>
      <c r="E184" s="15"/>
      <c r="F184" s="15"/>
      <c r="G184" s="27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2">
      <c r="A185" s="15"/>
      <c r="B185" s="15"/>
      <c r="C185" s="27"/>
      <c r="D185" s="15"/>
      <c r="E185" s="15"/>
      <c r="F185" s="15"/>
      <c r="G185" s="27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2">
      <c r="A186" s="15"/>
      <c r="B186" s="15"/>
      <c r="C186" s="27"/>
      <c r="D186" s="15"/>
      <c r="E186" s="15"/>
      <c r="F186" s="15"/>
      <c r="G186" s="27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2">
      <c r="A187" s="15"/>
      <c r="B187" s="15"/>
      <c r="C187" s="27"/>
      <c r="D187" s="15"/>
      <c r="E187" s="15"/>
      <c r="F187" s="15"/>
      <c r="G187" s="27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2">
      <c r="A188" s="15"/>
      <c r="B188" s="15"/>
      <c r="C188" s="27"/>
      <c r="D188" s="15"/>
      <c r="E188" s="15"/>
      <c r="F188" s="15"/>
      <c r="G188" s="27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2">
      <c r="A189" s="15"/>
      <c r="B189" s="15"/>
      <c r="C189" s="27"/>
      <c r="D189" s="15"/>
      <c r="E189" s="15"/>
      <c r="F189" s="15"/>
      <c r="G189" s="27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2">
      <c r="A190" s="15"/>
      <c r="B190" s="15"/>
      <c r="C190" s="27"/>
      <c r="D190" s="15"/>
      <c r="E190" s="15"/>
      <c r="F190" s="15"/>
      <c r="G190" s="27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2">
      <c r="A191" s="15"/>
      <c r="B191" s="15"/>
      <c r="C191" s="27"/>
      <c r="D191" s="15"/>
      <c r="E191" s="15"/>
      <c r="F191" s="15"/>
      <c r="G191" s="27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2">
      <c r="A192" s="15"/>
      <c r="B192" s="15"/>
      <c r="C192" s="27"/>
      <c r="D192" s="15"/>
      <c r="E192" s="15"/>
      <c r="F192" s="15"/>
      <c r="G192" s="27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2">
      <c r="A193" s="15"/>
      <c r="B193" s="15"/>
      <c r="C193" s="27"/>
      <c r="D193" s="15"/>
      <c r="E193" s="15"/>
      <c r="F193" s="15"/>
      <c r="G193" s="27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2">
      <c r="A194" s="15"/>
      <c r="B194" s="15"/>
      <c r="C194" s="27"/>
      <c r="D194" s="15"/>
      <c r="E194" s="15"/>
      <c r="F194" s="15"/>
      <c r="G194" s="27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2">
      <c r="A195" s="15"/>
      <c r="B195" s="15"/>
      <c r="C195" s="27"/>
      <c r="D195" s="15"/>
      <c r="E195" s="15"/>
      <c r="F195" s="15"/>
      <c r="G195" s="27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2">
      <c r="A196" s="15"/>
      <c r="B196" s="15"/>
      <c r="C196" s="27"/>
      <c r="D196" s="15"/>
      <c r="E196" s="15"/>
      <c r="F196" s="15"/>
      <c r="G196" s="27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2">
      <c r="A197" s="15"/>
      <c r="B197" s="15"/>
      <c r="C197" s="27"/>
      <c r="D197" s="15"/>
      <c r="E197" s="15"/>
      <c r="F197" s="15"/>
      <c r="G197" s="27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2">
      <c r="A198" s="15"/>
      <c r="B198" s="15"/>
      <c r="C198" s="27"/>
      <c r="D198" s="15"/>
      <c r="E198" s="15"/>
      <c r="F198" s="15"/>
      <c r="G198" s="27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2">
      <c r="A199" s="15"/>
      <c r="B199" s="15"/>
      <c r="C199" s="27"/>
      <c r="D199" s="15"/>
      <c r="E199" s="15"/>
      <c r="F199" s="15"/>
      <c r="G199" s="27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2">
      <c r="A200" s="15"/>
      <c r="B200" s="15"/>
      <c r="C200" s="27"/>
      <c r="D200" s="15"/>
      <c r="E200" s="15"/>
      <c r="F200" s="15"/>
      <c r="G200" s="27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2">
      <c r="A201" s="15"/>
      <c r="B201" s="15"/>
      <c r="C201" s="27"/>
      <c r="D201" s="15"/>
      <c r="E201" s="15"/>
      <c r="F201" s="15"/>
      <c r="G201" s="27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2">
      <c r="A202" s="15"/>
      <c r="B202" s="15"/>
      <c r="C202" s="27"/>
      <c r="D202" s="15"/>
      <c r="E202" s="15"/>
      <c r="F202" s="15"/>
      <c r="G202" s="27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2">
      <c r="A203" s="15"/>
      <c r="B203" s="15"/>
      <c r="C203" s="27"/>
      <c r="D203" s="15"/>
      <c r="E203" s="15"/>
      <c r="F203" s="15"/>
      <c r="G203" s="27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2">
      <c r="A204" s="15"/>
      <c r="B204" s="15"/>
      <c r="C204" s="27"/>
      <c r="D204" s="15"/>
      <c r="E204" s="15"/>
      <c r="F204" s="15"/>
      <c r="G204" s="27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2">
      <c r="A205" s="15"/>
      <c r="B205" s="15"/>
      <c r="C205" s="27"/>
      <c r="D205" s="15"/>
      <c r="E205" s="15"/>
      <c r="F205" s="15"/>
      <c r="G205" s="27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2">
      <c r="A206" s="15"/>
      <c r="B206" s="15"/>
      <c r="C206" s="27"/>
      <c r="D206" s="15"/>
      <c r="E206" s="15"/>
      <c r="F206" s="15"/>
      <c r="G206" s="27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2">
      <c r="A207" s="15"/>
      <c r="B207" s="15"/>
      <c r="C207" s="27"/>
      <c r="D207" s="15"/>
      <c r="E207" s="15"/>
      <c r="F207" s="15"/>
      <c r="G207" s="27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2">
      <c r="A208" s="15"/>
      <c r="B208" s="15"/>
      <c r="C208" s="27"/>
      <c r="D208" s="15"/>
      <c r="E208" s="15"/>
      <c r="F208" s="15"/>
      <c r="G208" s="27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x14ac:dyDescent="0.2">
      <c r="A209" s="15"/>
      <c r="B209" s="15"/>
      <c r="C209" s="27"/>
      <c r="D209" s="15"/>
      <c r="E209" s="15"/>
      <c r="F209" s="15"/>
      <c r="G209" s="27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x14ac:dyDescent="0.2">
      <c r="A210" s="15"/>
      <c r="B210" s="15"/>
      <c r="C210" s="27"/>
      <c r="D210" s="15"/>
      <c r="E210" s="15"/>
      <c r="F210" s="15"/>
      <c r="G210" s="27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x14ac:dyDescent="0.2"/>
    <row r="212" spans="1:26" ht="15.75" customHeight="1" x14ac:dyDescent="0.2"/>
    <row r="213" spans="1:26" ht="15.75" customHeight="1" x14ac:dyDescent="0.2"/>
    <row r="214" spans="1:26" ht="15.75" customHeight="1" x14ac:dyDescent="0.2"/>
    <row r="215" spans="1:26" ht="15.75" customHeight="1" x14ac:dyDescent="0.2"/>
    <row r="216" spans="1:26" ht="15.75" customHeight="1" x14ac:dyDescent="0.2"/>
    <row r="217" spans="1:26" ht="15.75" customHeight="1" x14ac:dyDescent="0.2"/>
    <row r="218" spans="1:26" ht="15.75" customHeight="1" x14ac:dyDescent="0.2"/>
    <row r="219" spans="1:26" ht="15.75" customHeight="1" x14ac:dyDescent="0.2"/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</sheetData>
  <sortState xmlns:xlrd2="http://schemas.microsoft.com/office/spreadsheetml/2017/richdata2" ref="A4:C12">
    <sortCondition ref="C4:C12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991"/>
  <sheetViews>
    <sheetView zoomScaleNormal="100" workbookViewId="0">
      <selection activeCell="A12" sqref="A12:A13"/>
    </sheetView>
  </sheetViews>
  <sheetFormatPr baseColWidth="10" defaultColWidth="14.5" defaultRowHeight="15" customHeight="1" x14ac:dyDescent="0.2"/>
  <cols>
    <col min="1" max="2" width="14.1640625" style="7" customWidth="1"/>
    <col min="3" max="4" width="10.83203125" style="7" customWidth="1"/>
    <col min="5" max="7" width="15.6640625" style="7" customWidth="1"/>
    <col min="8" max="8" width="9.1640625" style="7" customWidth="1"/>
    <col min="9" max="9" width="11.83203125" style="7" customWidth="1"/>
    <col min="10" max="22" width="9.1640625" style="7" customWidth="1"/>
    <col min="23" max="16384" width="14.5" style="7"/>
  </cols>
  <sheetData>
    <row r="1" spans="1:22" ht="15.75" customHeight="1" x14ac:dyDescent="0.2">
      <c r="A1" s="205">
        <v>45886</v>
      </c>
      <c r="B1" s="205"/>
      <c r="C1" s="205"/>
      <c r="D1" s="205"/>
      <c r="E1" s="20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.75" customHeight="1" x14ac:dyDescent="0.2">
      <c r="A2" s="215" t="s">
        <v>10</v>
      </c>
      <c r="B2" s="202"/>
      <c r="C2" s="202"/>
      <c r="D2" s="202"/>
      <c r="E2" s="202"/>
      <c r="F2" s="202"/>
      <c r="G2" s="203"/>
      <c r="H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5.75" customHeight="1" x14ac:dyDescent="0.2">
      <c r="A3" s="216" t="s">
        <v>0</v>
      </c>
      <c r="B3" s="203"/>
      <c r="C3" s="9" t="s">
        <v>6</v>
      </c>
      <c r="D3" s="9" t="s">
        <v>7</v>
      </c>
      <c r="E3" s="9" t="s">
        <v>8</v>
      </c>
      <c r="F3" s="9" t="s">
        <v>2</v>
      </c>
      <c r="G3" s="9" t="s">
        <v>3</v>
      </c>
      <c r="H3" s="15"/>
      <c r="L3" s="15"/>
      <c r="O3" s="34"/>
      <c r="P3" s="35"/>
      <c r="Q3" s="35"/>
      <c r="R3" s="15"/>
      <c r="S3" s="15"/>
      <c r="T3" s="15"/>
      <c r="U3" s="15"/>
      <c r="V3" s="15"/>
    </row>
    <row r="4" spans="1:22" ht="15.75" customHeight="1" x14ac:dyDescent="0.2">
      <c r="A4" s="88" t="s">
        <v>88</v>
      </c>
      <c r="B4" s="88" t="s">
        <v>55</v>
      </c>
      <c r="C4" s="20">
        <v>2.39</v>
      </c>
      <c r="D4" s="36" t="s">
        <v>93</v>
      </c>
      <c r="E4" s="72">
        <f t="shared" ref="E4:E19" si="0">IF(SUM(C4:D4)=0,"",SUM(C4:D4))</f>
        <v>2.39</v>
      </c>
      <c r="F4" s="8">
        <f t="shared" ref="F4:F19" si="1">IFERROR(RANK(E4,$E$4:$E$29,1)," ")</f>
        <v>1</v>
      </c>
      <c r="G4" s="9"/>
      <c r="H4" s="15"/>
      <c r="L4" s="15"/>
      <c r="O4" s="34"/>
      <c r="P4" s="35"/>
      <c r="Q4" s="35"/>
      <c r="R4" s="15"/>
      <c r="S4" s="15"/>
      <c r="T4" s="15"/>
      <c r="U4" s="15"/>
      <c r="V4" s="15"/>
    </row>
    <row r="5" spans="1:22" ht="15.75" customHeight="1" x14ac:dyDescent="0.2">
      <c r="A5" s="60" t="s">
        <v>94</v>
      </c>
      <c r="B5" s="60" t="s">
        <v>60</v>
      </c>
      <c r="C5" s="20">
        <v>2.41</v>
      </c>
      <c r="D5" s="37" t="s">
        <v>93</v>
      </c>
      <c r="E5" s="72">
        <f t="shared" si="0"/>
        <v>2.41</v>
      </c>
      <c r="F5" s="8">
        <f t="shared" si="1"/>
        <v>2</v>
      </c>
      <c r="G5" s="9"/>
      <c r="H5" s="15"/>
      <c r="L5" s="15"/>
      <c r="O5" s="34"/>
      <c r="P5" s="35"/>
      <c r="Q5" s="35"/>
      <c r="R5" s="15"/>
      <c r="S5" s="15"/>
      <c r="T5" s="15"/>
      <c r="U5" s="15"/>
      <c r="V5" s="15"/>
    </row>
    <row r="6" spans="1:22" ht="15.75" customHeight="1" x14ac:dyDescent="0.2">
      <c r="A6" s="60" t="s">
        <v>99</v>
      </c>
      <c r="B6" s="60" t="s">
        <v>84</v>
      </c>
      <c r="C6" s="20">
        <v>2.74</v>
      </c>
      <c r="D6" s="37" t="s">
        <v>93</v>
      </c>
      <c r="E6" s="72">
        <f t="shared" si="0"/>
        <v>2.74</v>
      </c>
      <c r="F6" s="8">
        <f t="shared" si="1"/>
        <v>3</v>
      </c>
      <c r="G6" s="9"/>
      <c r="H6" s="15"/>
      <c r="L6" s="15"/>
      <c r="O6" s="34"/>
      <c r="P6" s="35"/>
      <c r="Q6" s="35"/>
      <c r="R6" s="15"/>
      <c r="S6" s="15"/>
      <c r="T6" s="15"/>
      <c r="U6" s="15"/>
      <c r="V6" s="15"/>
    </row>
    <row r="7" spans="1:22" ht="15.75" customHeight="1" x14ac:dyDescent="0.2">
      <c r="A7" s="67" t="s">
        <v>150</v>
      </c>
      <c r="B7" s="67" t="s">
        <v>151</v>
      </c>
      <c r="C7" s="20">
        <v>2.78</v>
      </c>
      <c r="D7" s="37" t="s">
        <v>93</v>
      </c>
      <c r="E7" s="72">
        <f t="shared" si="0"/>
        <v>2.78</v>
      </c>
      <c r="F7" s="8">
        <f t="shared" si="1"/>
        <v>4</v>
      </c>
      <c r="G7" s="9"/>
      <c r="H7" s="15"/>
      <c r="L7" s="15"/>
      <c r="O7" s="34"/>
      <c r="P7" s="35"/>
      <c r="Q7" s="35"/>
      <c r="R7" s="15"/>
      <c r="S7" s="15"/>
      <c r="T7" s="15"/>
      <c r="U7" s="15"/>
      <c r="V7" s="15"/>
    </row>
    <row r="8" spans="1:22" ht="15.75" customHeight="1" x14ac:dyDescent="0.2">
      <c r="A8" s="60" t="s">
        <v>72</v>
      </c>
      <c r="B8" s="60" t="s">
        <v>73</v>
      </c>
      <c r="C8" s="20">
        <v>3.19</v>
      </c>
      <c r="D8" s="37" t="s">
        <v>93</v>
      </c>
      <c r="E8" s="72">
        <f t="shared" si="0"/>
        <v>3.19</v>
      </c>
      <c r="F8" s="8">
        <f t="shared" si="1"/>
        <v>5</v>
      </c>
      <c r="G8" s="9"/>
      <c r="H8" s="15"/>
      <c r="L8" s="15"/>
      <c r="O8" s="34"/>
      <c r="P8" s="35"/>
      <c r="Q8" s="35"/>
      <c r="R8" s="15"/>
      <c r="S8" s="15"/>
      <c r="T8" s="15"/>
      <c r="U8" s="15"/>
      <c r="V8" s="15"/>
    </row>
    <row r="9" spans="1:22" ht="15.75" customHeight="1" x14ac:dyDescent="0.2">
      <c r="A9" s="60" t="s">
        <v>89</v>
      </c>
      <c r="B9" s="60" t="s">
        <v>56</v>
      </c>
      <c r="C9" s="20">
        <v>3.23</v>
      </c>
      <c r="D9" s="37" t="s">
        <v>93</v>
      </c>
      <c r="E9" s="72">
        <f t="shared" si="0"/>
        <v>3.23</v>
      </c>
      <c r="F9" s="8">
        <f t="shared" si="1"/>
        <v>6</v>
      </c>
      <c r="G9" s="9"/>
      <c r="H9" s="15"/>
      <c r="L9" s="15"/>
      <c r="O9" s="34"/>
      <c r="P9" s="35"/>
      <c r="Q9" s="35"/>
      <c r="R9" s="15"/>
      <c r="S9" s="15"/>
      <c r="T9" s="15"/>
      <c r="U9" s="15"/>
      <c r="V9" s="15"/>
    </row>
    <row r="10" spans="1:22" ht="15.75" customHeight="1" x14ac:dyDescent="0.2">
      <c r="A10" s="60" t="s">
        <v>91</v>
      </c>
      <c r="B10" s="60" t="s">
        <v>92</v>
      </c>
      <c r="C10" s="20">
        <v>3.81</v>
      </c>
      <c r="D10" s="37" t="s">
        <v>93</v>
      </c>
      <c r="E10" s="72">
        <f t="shared" si="0"/>
        <v>3.81</v>
      </c>
      <c r="F10" s="8">
        <f t="shared" si="1"/>
        <v>7</v>
      </c>
      <c r="G10" s="9"/>
      <c r="H10" s="15"/>
      <c r="L10" s="15"/>
      <c r="O10" s="34"/>
      <c r="P10" s="35"/>
      <c r="Q10" s="35"/>
      <c r="R10" s="15"/>
      <c r="S10" s="15"/>
      <c r="T10" s="15"/>
      <c r="U10" s="15"/>
      <c r="V10" s="15"/>
    </row>
    <row r="11" spans="1:22" ht="15.75" customHeight="1" x14ac:dyDescent="0.2">
      <c r="A11" s="60" t="s">
        <v>54</v>
      </c>
      <c r="B11" s="60" t="s">
        <v>90</v>
      </c>
      <c r="C11" s="20">
        <v>3.85</v>
      </c>
      <c r="D11" s="37" t="s">
        <v>93</v>
      </c>
      <c r="E11" s="72">
        <f t="shared" si="0"/>
        <v>3.85</v>
      </c>
      <c r="F11" s="8">
        <f t="shared" si="1"/>
        <v>8</v>
      </c>
      <c r="G11" s="9"/>
      <c r="H11" s="15"/>
      <c r="L11" s="15"/>
      <c r="O11" s="34"/>
      <c r="P11" s="35"/>
      <c r="Q11" s="35"/>
      <c r="R11" s="15"/>
      <c r="S11" s="15"/>
      <c r="T11" s="15"/>
      <c r="U11" s="15"/>
      <c r="V11" s="15"/>
    </row>
    <row r="12" spans="1:22" ht="15.75" customHeight="1" x14ac:dyDescent="0.2">
      <c r="A12" s="63" t="s">
        <v>143</v>
      </c>
      <c r="B12" s="63" t="s">
        <v>144</v>
      </c>
      <c r="C12" s="20">
        <v>4.3099999999999996</v>
      </c>
      <c r="D12" s="37" t="s">
        <v>93</v>
      </c>
      <c r="E12" s="72">
        <f t="shared" si="0"/>
        <v>4.3099999999999996</v>
      </c>
      <c r="F12" s="8">
        <f t="shared" si="1"/>
        <v>9</v>
      </c>
      <c r="G12" s="9"/>
      <c r="H12" s="15"/>
      <c r="L12" s="15"/>
      <c r="O12" s="34"/>
      <c r="P12" s="35"/>
      <c r="Q12" s="35"/>
      <c r="R12" s="15"/>
      <c r="S12" s="15"/>
      <c r="T12" s="15"/>
      <c r="U12" s="15"/>
      <c r="V12" s="15"/>
    </row>
    <row r="13" spans="1:22" ht="15.75" customHeight="1" x14ac:dyDescent="0.2">
      <c r="A13" s="60" t="s">
        <v>114</v>
      </c>
      <c r="B13" s="60" t="s">
        <v>115</v>
      </c>
      <c r="C13" s="20">
        <v>4.47</v>
      </c>
      <c r="D13" s="37" t="s">
        <v>93</v>
      </c>
      <c r="E13" s="72">
        <f t="shared" si="0"/>
        <v>4.47</v>
      </c>
      <c r="F13" s="8">
        <f t="shared" si="1"/>
        <v>10</v>
      </c>
      <c r="G13" s="9"/>
      <c r="H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.75" customHeight="1" x14ac:dyDescent="0.2">
      <c r="A14" s="88" t="s">
        <v>80</v>
      </c>
      <c r="B14" s="88" t="s">
        <v>81</v>
      </c>
      <c r="C14" s="20">
        <v>4.59</v>
      </c>
      <c r="D14" s="37" t="s">
        <v>93</v>
      </c>
      <c r="E14" s="72">
        <f t="shared" si="0"/>
        <v>4.59</v>
      </c>
      <c r="F14" s="8">
        <f t="shared" si="1"/>
        <v>11</v>
      </c>
      <c r="G14" s="9"/>
      <c r="H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15.75" customHeight="1" x14ac:dyDescent="0.2">
      <c r="A15" s="60" t="s">
        <v>83</v>
      </c>
      <c r="B15" s="60" t="s">
        <v>84</v>
      </c>
      <c r="C15" s="20">
        <v>2.9</v>
      </c>
      <c r="D15" s="37">
        <v>10</v>
      </c>
      <c r="E15" s="72">
        <f t="shared" si="0"/>
        <v>12.9</v>
      </c>
      <c r="F15" s="8">
        <f t="shared" si="1"/>
        <v>12</v>
      </c>
      <c r="G15" s="9"/>
      <c r="H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15.75" customHeight="1" x14ac:dyDescent="0.2">
      <c r="A16" s="60" t="s">
        <v>137</v>
      </c>
      <c r="B16" s="60" t="s">
        <v>138</v>
      </c>
      <c r="C16" s="20">
        <v>14.49</v>
      </c>
      <c r="D16" s="37" t="s">
        <v>93</v>
      </c>
      <c r="E16" s="72">
        <f t="shared" si="0"/>
        <v>14.49</v>
      </c>
      <c r="F16" s="8">
        <f t="shared" si="1"/>
        <v>13</v>
      </c>
      <c r="G16" s="9"/>
      <c r="H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15.75" customHeight="1" x14ac:dyDescent="0.2">
      <c r="A17" s="60" t="s">
        <v>77</v>
      </c>
      <c r="B17" s="60" t="s">
        <v>78</v>
      </c>
      <c r="C17" s="20">
        <v>24.23</v>
      </c>
      <c r="D17" s="37" t="s">
        <v>93</v>
      </c>
      <c r="E17" s="72">
        <f t="shared" si="0"/>
        <v>24.23</v>
      </c>
      <c r="F17" s="8">
        <f t="shared" si="1"/>
        <v>14</v>
      </c>
      <c r="G17" s="9"/>
      <c r="H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5.75" customHeight="1" x14ac:dyDescent="0.2">
      <c r="A18" s="60" t="s">
        <v>65</v>
      </c>
      <c r="B18" s="60" t="s">
        <v>64</v>
      </c>
      <c r="C18" s="20" t="s">
        <v>156</v>
      </c>
      <c r="D18" s="37" t="s">
        <v>93</v>
      </c>
      <c r="E18" s="72" t="str">
        <f t="shared" si="0"/>
        <v/>
      </c>
      <c r="F18" s="8" t="str">
        <f t="shared" si="1"/>
        <v xml:space="preserve"> </v>
      </c>
      <c r="G18" s="9"/>
      <c r="H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15.75" customHeight="1" x14ac:dyDescent="0.2">
      <c r="A19" s="60" t="s">
        <v>95</v>
      </c>
      <c r="B19" s="60" t="s">
        <v>96</v>
      </c>
      <c r="C19" s="20" t="s">
        <v>156</v>
      </c>
      <c r="D19" s="37" t="s">
        <v>93</v>
      </c>
      <c r="E19" s="72" t="str">
        <f t="shared" si="0"/>
        <v/>
      </c>
      <c r="F19" s="8" t="str">
        <f t="shared" si="1"/>
        <v xml:space="preserve"> </v>
      </c>
      <c r="G19" s="9"/>
      <c r="H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15.75" customHeight="1" x14ac:dyDescent="0.2">
      <c r="A20" s="88" t="s">
        <v>101</v>
      </c>
      <c r="B20" s="88" t="s">
        <v>102</v>
      </c>
      <c r="C20" s="20" t="s">
        <v>156</v>
      </c>
      <c r="D20" s="37"/>
      <c r="E20" s="72" t="str">
        <f t="shared" ref="E20:E29" si="2">IF(SUM(C20:D20)=0,"",SUM(C20:D20))</f>
        <v/>
      </c>
      <c r="F20" s="8" t="str">
        <f t="shared" ref="F20:F29" si="3">IFERROR(RANK(E20,$E$4:$E$29,1)," ")</f>
        <v xml:space="preserve"> </v>
      </c>
      <c r="G20" s="9"/>
      <c r="H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15.75" customHeight="1" x14ac:dyDescent="0.2">
      <c r="A21" s="60" t="s">
        <v>139</v>
      </c>
      <c r="B21" s="60" t="s">
        <v>140</v>
      </c>
      <c r="C21" s="20" t="s">
        <v>156</v>
      </c>
      <c r="D21" s="37"/>
      <c r="E21" s="72" t="str">
        <f t="shared" si="2"/>
        <v/>
      </c>
      <c r="F21" s="8" t="str">
        <f t="shared" si="3"/>
        <v xml:space="preserve"> </v>
      </c>
      <c r="G21" s="9"/>
      <c r="H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5.75" customHeight="1" x14ac:dyDescent="0.2">
      <c r="A22" s="60" t="s">
        <v>89</v>
      </c>
      <c r="B22" s="60" t="s">
        <v>104</v>
      </c>
      <c r="C22" s="20" t="s">
        <v>156</v>
      </c>
      <c r="D22" s="37"/>
      <c r="E22" s="72" t="str">
        <f t="shared" si="2"/>
        <v/>
      </c>
      <c r="F22" s="8" t="str">
        <f t="shared" si="3"/>
        <v xml:space="preserve"> </v>
      </c>
      <c r="G22" s="9"/>
      <c r="H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15.75" customHeight="1" x14ac:dyDescent="0.2">
      <c r="A23" s="60" t="s">
        <v>108</v>
      </c>
      <c r="B23" s="60" t="s">
        <v>106</v>
      </c>
      <c r="C23" s="20" t="s">
        <v>156</v>
      </c>
      <c r="D23" s="37"/>
      <c r="E23" s="72" t="str">
        <f t="shared" si="2"/>
        <v/>
      </c>
      <c r="F23" s="8" t="str">
        <f t="shared" si="3"/>
        <v xml:space="preserve"> </v>
      </c>
      <c r="G23" s="9"/>
      <c r="H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15.75" customHeight="1" x14ac:dyDescent="0.2">
      <c r="A24" s="60" t="s">
        <v>97</v>
      </c>
      <c r="B24" s="60" t="s">
        <v>67</v>
      </c>
      <c r="C24" s="20" t="s">
        <v>156</v>
      </c>
      <c r="D24" s="37"/>
      <c r="E24" s="72" t="str">
        <f t="shared" si="2"/>
        <v/>
      </c>
      <c r="F24" s="8" t="str">
        <f t="shared" si="3"/>
        <v xml:space="preserve"> </v>
      </c>
      <c r="G24" s="9"/>
      <c r="H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15.75" customHeight="1" x14ac:dyDescent="0.2">
      <c r="A25" s="122" t="s">
        <v>75</v>
      </c>
      <c r="B25" s="122" t="s">
        <v>76</v>
      </c>
      <c r="C25" s="20" t="s">
        <v>156</v>
      </c>
      <c r="D25" s="74"/>
      <c r="E25" s="72" t="str">
        <f t="shared" si="2"/>
        <v/>
      </c>
      <c r="F25" s="8" t="str">
        <f t="shared" si="3"/>
        <v xml:space="preserve"> </v>
      </c>
      <c r="G25" s="95"/>
      <c r="H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15.75" customHeight="1" x14ac:dyDescent="0.2">
      <c r="A26" s="118" t="s">
        <v>66</v>
      </c>
      <c r="B26" s="118" t="s">
        <v>102</v>
      </c>
      <c r="C26" s="20" t="s">
        <v>156</v>
      </c>
      <c r="D26" s="118"/>
      <c r="E26" s="72" t="str">
        <f t="shared" si="2"/>
        <v/>
      </c>
      <c r="F26" s="8" t="str">
        <f t="shared" si="3"/>
        <v xml:space="preserve"> </v>
      </c>
      <c r="G26" s="9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5.75" customHeight="1" x14ac:dyDescent="0.2">
      <c r="A27" s="118" t="s">
        <v>82</v>
      </c>
      <c r="B27" s="118" t="s">
        <v>81</v>
      </c>
      <c r="C27" s="20" t="s">
        <v>156</v>
      </c>
      <c r="D27" s="118"/>
      <c r="E27" s="72" t="str">
        <f t="shared" si="2"/>
        <v/>
      </c>
      <c r="F27" s="8" t="str">
        <f t="shared" si="3"/>
        <v xml:space="preserve"> </v>
      </c>
      <c r="G27" s="9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5.75" customHeight="1" x14ac:dyDescent="0.2">
      <c r="A28" s="118" t="s">
        <v>85</v>
      </c>
      <c r="B28" s="118" t="s">
        <v>58</v>
      </c>
      <c r="C28" s="20" t="s">
        <v>156</v>
      </c>
      <c r="D28" s="118"/>
      <c r="E28" s="72" t="str">
        <f t="shared" si="2"/>
        <v/>
      </c>
      <c r="F28" s="8" t="str">
        <f t="shared" si="3"/>
        <v xml:space="preserve"> </v>
      </c>
      <c r="G28" s="9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ht="15.75" customHeight="1" x14ac:dyDescent="0.2">
      <c r="A29" s="118"/>
      <c r="B29" s="118"/>
      <c r="C29" s="20"/>
      <c r="D29" s="118"/>
      <c r="E29" s="72" t="str">
        <f t="shared" si="2"/>
        <v/>
      </c>
      <c r="F29" s="8" t="str">
        <f t="shared" si="3"/>
        <v xml:space="preserve"> </v>
      </c>
      <c r="G29" s="9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ht="15.75" customHeight="1" x14ac:dyDescent="0.2">
      <c r="A30" s="15"/>
      <c r="B30" s="15"/>
      <c r="C30" s="35"/>
      <c r="D30" s="15"/>
      <c r="E30" s="15"/>
      <c r="F30" s="15"/>
      <c r="G30" s="2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ht="15.75" customHeight="1" x14ac:dyDescent="0.2">
      <c r="A31" s="15"/>
      <c r="B31" s="15"/>
      <c r="C31" s="35"/>
      <c r="D31" s="15"/>
      <c r="E31" s="15"/>
      <c r="F31" s="15"/>
      <c r="G31" s="2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t="15.75" customHeight="1" x14ac:dyDescent="0.2">
      <c r="A32" s="15"/>
      <c r="B32" s="15"/>
      <c r="C32" s="38"/>
      <c r="D32" s="15"/>
      <c r="E32" s="15"/>
      <c r="F32" s="15"/>
      <c r="G32" s="2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ht="15.75" customHeight="1" x14ac:dyDescent="0.2">
      <c r="A33" s="15"/>
      <c r="B33" s="15"/>
      <c r="C33" s="38"/>
      <c r="D33" s="15"/>
      <c r="E33" s="15"/>
      <c r="F33" s="15"/>
      <c r="G33" s="2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ht="15.75" customHeight="1" x14ac:dyDescent="0.2">
      <c r="A34" s="15"/>
      <c r="B34" s="15"/>
      <c r="C34" s="38"/>
      <c r="D34" s="15"/>
      <c r="E34" s="15"/>
      <c r="F34" s="15"/>
      <c r="G34" s="2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ht="15.75" customHeight="1" x14ac:dyDescent="0.2">
      <c r="A35" s="15"/>
      <c r="B35" s="15"/>
      <c r="C35" s="38"/>
      <c r="D35" s="15"/>
      <c r="E35" s="15"/>
      <c r="F35" s="15"/>
      <c r="G35" s="2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ht="15.75" customHeight="1" x14ac:dyDescent="0.2">
      <c r="A36" s="15"/>
      <c r="B36" s="15"/>
      <c r="C36" s="27"/>
      <c r="D36" s="15"/>
      <c r="E36" s="15"/>
      <c r="F36" s="15"/>
      <c r="G36" s="2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ht="15.75" customHeight="1" x14ac:dyDescent="0.2">
      <c r="A37" s="15"/>
      <c r="B37" s="15"/>
      <c r="C37" s="27"/>
      <c r="D37" s="15"/>
      <c r="E37" s="15"/>
      <c r="F37" s="15"/>
      <c r="G37" s="2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ht="15.75" customHeight="1" x14ac:dyDescent="0.2">
      <c r="A38" s="15"/>
      <c r="B38" s="15"/>
      <c r="C38" s="27"/>
      <c r="D38" s="15"/>
      <c r="E38" s="15"/>
      <c r="F38" s="15"/>
      <c r="G38" s="2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5.75" customHeight="1" x14ac:dyDescent="0.2">
      <c r="A39" s="15"/>
      <c r="B39" s="15"/>
      <c r="C39" s="27"/>
      <c r="D39" s="15"/>
      <c r="E39" s="15"/>
      <c r="F39" s="15"/>
      <c r="G39" s="2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15.75" customHeight="1" x14ac:dyDescent="0.2">
      <c r="A40" s="15"/>
      <c r="B40" s="15"/>
      <c r="C40" s="27"/>
      <c r="D40" s="15"/>
      <c r="E40" s="15"/>
      <c r="F40" s="15"/>
      <c r="G40" s="2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5.75" customHeight="1" x14ac:dyDescent="0.2">
      <c r="A41" s="15"/>
      <c r="B41" s="15"/>
      <c r="C41" s="27"/>
      <c r="D41" s="15"/>
      <c r="E41" s="15"/>
      <c r="F41" s="15"/>
      <c r="G41" s="2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15.75" customHeight="1" x14ac:dyDescent="0.2">
      <c r="A42" s="15"/>
      <c r="B42" s="15"/>
      <c r="C42" s="27"/>
      <c r="D42" s="15"/>
      <c r="E42" s="15"/>
      <c r="F42" s="15"/>
      <c r="G42" s="2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15.75" customHeight="1" x14ac:dyDescent="0.2">
      <c r="A43" s="15"/>
      <c r="B43" s="15"/>
      <c r="C43" s="27"/>
      <c r="D43" s="15"/>
      <c r="E43" s="15"/>
      <c r="F43" s="15"/>
      <c r="G43" s="2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15.75" customHeight="1" x14ac:dyDescent="0.2">
      <c r="A44" s="15"/>
      <c r="B44" s="15"/>
      <c r="C44" s="27"/>
      <c r="D44" s="15"/>
      <c r="E44" s="15"/>
      <c r="F44" s="15"/>
      <c r="G44" s="2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15.75" customHeight="1" x14ac:dyDescent="0.2">
      <c r="A45" s="15"/>
      <c r="B45" s="15"/>
      <c r="C45" s="27"/>
      <c r="D45" s="15"/>
      <c r="E45" s="15"/>
      <c r="F45" s="15"/>
      <c r="G45" s="2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15.75" customHeight="1" x14ac:dyDescent="0.2">
      <c r="A46" s="15"/>
      <c r="B46" s="15"/>
      <c r="C46" s="27"/>
      <c r="D46" s="15"/>
      <c r="E46" s="15"/>
      <c r="F46" s="15"/>
      <c r="G46" s="2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15.75" customHeight="1" x14ac:dyDescent="0.2">
      <c r="A47" s="15"/>
      <c r="B47" s="15"/>
      <c r="C47" s="27"/>
      <c r="D47" s="15"/>
      <c r="E47" s="15"/>
      <c r="F47" s="15"/>
      <c r="G47" s="2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15.75" customHeight="1" x14ac:dyDescent="0.2">
      <c r="A48" s="15"/>
      <c r="B48" s="15"/>
      <c r="C48" s="27"/>
      <c r="D48" s="15"/>
      <c r="E48" s="15"/>
      <c r="F48" s="15"/>
      <c r="G48" s="2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15.75" customHeight="1" x14ac:dyDescent="0.2">
      <c r="A49" s="15"/>
      <c r="B49" s="15"/>
      <c r="C49" s="27"/>
      <c r="D49" s="15"/>
      <c r="E49" s="15"/>
      <c r="F49" s="15"/>
      <c r="G49" s="27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15.75" customHeight="1" x14ac:dyDescent="0.2">
      <c r="A50" s="15"/>
      <c r="B50" s="15"/>
      <c r="C50" s="27"/>
      <c r="D50" s="15"/>
      <c r="E50" s="15"/>
      <c r="F50" s="15"/>
      <c r="G50" s="2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15.75" customHeight="1" x14ac:dyDescent="0.2">
      <c r="A51" s="15"/>
      <c r="B51" s="15"/>
      <c r="C51" s="27"/>
      <c r="D51" s="15"/>
      <c r="E51" s="15"/>
      <c r="F51" s="15"/>
      <c r="G51" s="27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15.75" customHeight="1" x14ac:dyDescent="0.2">
      <c r="A52" s="15"/>
      <c r="B52" s="15"/>
      <c r="C52" s="27"/>
      <c r="D52" s="15"/>
      <c r="E52" s="15"/>
      <c r="F52" s="15"/>
      <c r="G52" s="27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15.75" customHeight="1" x14ac:dyDescent="0.2">
      <c r="A53" s="15"/>
      <c r="B53" s="15"/>
      <c r="C53" s="27"/>
      <c r="D53" s="15"/>
      <c r="E53" s="15"/>
      <c r="F53" s="15"/>
      <c r="G53" s="27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ht="15.75" customHeight="1" x14ac:dyDescent="0.2">
      <c r="A54" s="15"/>
      <c r="B54" s="15"/>
      <c r="C54" s="27"/>
      <c r="D54" s="15"/>
      <c r="E54" s="15"/>
      <c r="F54" s="15"/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ht="15.75" customHeight="1" x14ac:dyDescent="0.2">
      <c r="A55" s="15"/>
      <c r="B55" s="15"/>
      <c r="C55" s="27"/>
      <c r="D55" s="15"/>
      <c r="E55" s="15"/>
      <c r="F55" s="15"/>
      <c r="G55" s="27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15.75" customHeight="1" x14ac:dyDescent="0.2">
      <c r="A56" s="15"/>
      <c r="B56" s="15"/>
      <c r="C56" s="27"/>
      <c r="D56" s="15"/>
      <c r="E56" s="15"/>
      <c r="F56" s="15"/>
      <c r="G56" s="2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15.75" customHeight="1" x14ac:dyDescent="0.2">
      <c r="A57" s="15"/>
      <c r="B57" s="15"/>
      <c r="C57" s="27"/>
      <c r="D57" s="15"/>
      <c r="E57" s="15"/>
      <c r="F57" s="15"/>
      <c r="G57" s="2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15.75" customHeight="1" x14ac:dyDescent="0.2">
      <c r="A58" s="15"/>
      <c r="B58" s="15"/>
      <c r="C58" s="27"/>
      <c r="D58" s="15"/>
      <c r="E58" s="15"/>
      <c r="F58" s="15"/>
      <c r="G58" s="2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5.75" customHeight="1" x14ac:dyDescent="0.2">
      <c r="A59" s="15"/>
      <c r="B59" s="15"/>
      <c r="C59" s="27"/>
      <c r="D59" s="15"/>
      <c r="E59" s="15"/>
      <c r="F59" s="15"/>
      <c r="G59" s="2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5.75" customHeight="1" x14ac:dyDescent="0.2">
      <c r="A60" s="15"/>
      <c r="B60" s="15"/>
      <c r="C60" s="27"/>
      <c r="D60" s="15"/>
      <c r="E60" s="15"/>
      <c r="F60" s="15"/>
      <c r="G60" s="2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5.75" customHeight="1" x14ac:dyDescent="0.2">
      <c r="A61" s="15"/>
      <c r="B61" s="15"/>
      <c r="C61" s="27"/>
      <c r="D61" s="15"/>
      <c r="E61" s="15"/>
      <c r="F61" s="15"/>
      <c r="G61" s="2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5.75" customHeight="1" x14ac:dyDescent="0.2">
      <c r="A62" s="15"/>
      <c r="B62" s="15"/>
      <c r="C62" s="27"/>
      <c r="D62" s="15"/>
      <c r="E62" s="15"/>
      <c r="F62" s="15"/>
      <c r="G62" s="2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5.75" customHeight="1" x14ac:dyDescent="0.2">
      <c r="A63" s="15"/>
      <c r="B63" s="15"/>
      <c r="C63" s="27"/>
      <c r="D63" s="15"/>
      <c r="E63" s="15"/>
      <c r="F63" s="15"/>
      <c r="G63" s="2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5.75" customHeight="1" x14ac:dyDescent="0.2">
      <c r="A64" s="15"/>
      <c r="B64" s="15"/>
      <c r="C64" s="27"/>
      <c r="D64" s="15"/>
      <c r="E64" s="15"/>
      <c r="F64" s="15"/>
      <c r="G64" s="2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5.75" customHeight="1" x14ac:dyDescent="0.2">
      <c r="A65" s="15"/>
      <c r="B65" s="15"/>
      <c r="C65" s="27"/>
      <c r="D65" s="15"/>
      <c r="E65" s="15"/>
      <c r="F65" s="15"/>
      <c r="G65" s="27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5.75" customHeight="1" x14ac:dyDescent="0.2">
      <c r="A66" s="15"/>
      <c r="B66" s="15"/>
      <c r="C66" s="27"/>
      <c r="D66" s="15"/>
      <c r="E66" s="15"/>
      <c r="F66" s="15"/>
      <c r="G66" s="27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5.75" customHeight="1" x14ac:dyDescent="0.2">
      <c r="A67" s="15"/>
      <c r="B67" s="15"/>
      <c r="C67" s="27"/>
      <c r="D67" s="15"/>
      <c r="E67" s="15"/>
      <c r="F67" s="15"/>
      <c r="G67" s="27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5.75" customHeight="1" x14ac:dyDescent="0.2">
      <c r="A68" s="15"/>
      <c r="B68" s="15"/>
      <c r="C68" s="27"/>
      <c r="D68" s="15"/>
      <c r="E68" s="15"/>
      <c r="F68" s="15"/>
      <c r="G68" s="27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5.75" customHeight="1" x14ac:dyDescent="0.2">
      <c r="A69" s="15"/>
      <c r="B69" s="15"/>
      <c r="C69" s="27"/>
      <c r="D69" s="15"/>
      <c r="E69" s="15"/>
      <c r="F69" s="15"/>
      <c r="G69" s="27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5.75" customHeight="1" x14ac:dyDescent="0.2">
      <c r="A70" s="15"/>
      <c r="B70" s="15"/>
      <c r="C70" s="27"/>
      <c r="D70" s="15"/>
      <c r="E70" s="15"/>
      <c r="F70" s="15"/>
      <c r="G70" s="27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5.75" customHeight="1" x14ac:dyDescent="0.2">
      <c r="A71" s="15"/>
      <c r="B71" s="15"/>
      <c r="C71" s="27"/>
      <c r="D71" s="15"/>
      <c r="E71" s="15"/>
      <c r="F71" s="15"/>
      <c r="G71" s="27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5.75" customHeight="1" x14ac:dyDescent="0.2">
      <c r="A72" s="15"/>
      <c r="B72" s="15"/>
      <c r="C72" s="27"/>
      <c r="D72" s="15"/>
      <c r="E72" s="15"/>
      <c r="F72" s="15"/>
      <c r="G72" s="2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5.75" customHeight="1" x14ac:dyDescent="0.2">
      <c r="A73" s="15"/>
      <c r="B73" s="15"/>
      <c r="C73" s="27"/>
      <c r="D73" s="15"/>
      <c r="E73" s="15"/>
      <c r="F73" s="15"/>
      <c r="G73" s="2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5.75" customHeight="1" x14ac:dyDescent="0.2">
      <c r="A74" s="15"/>
      <c r="B74" s="15"/>
      <c r="C74" s="27"/>
      <c r="D74" s="15"/>
      <c r="E74" s="15"/>
      <c r="F74" s="15"/>
      <c r="G74" s="2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5.75" customHeight="1" x14ac:dyDescent="0.2">
      <c r="A75" s="15"/>
      <c r="B75" s="15"/>
      <c r="C75" s="27"/>
      <c r="D75" s="15"/>
      <c r="E75" s="15"/>
      <c r="F75" s="15"/>
      <c r="G75" s="2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5.75" customHeight="1" x14ac:dyDescent="0.2">
      <c r="A76" s="15"/>
      <c r="B76" s="15"/>
      <c r="C76" s="27"/>
      <c r="D76" s="15"/>
      <c r="E76" s="15"/>
      <c r="F76" s="15"/>
      <c r="G76" s="2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5.75" customHeight="1" x14ac:dyDescent="0.2">
      <c r="A77" s="15"/>
      <c r="B77" s="15"/>
      <c r="C77" s="27"/>
      <c r="D77" s="15"/>
      <c r="E77" s="15"/>
      <c r="F77" s="15"/>
      <c r="G77" s="27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5.75" customHeight="1" x14ac:dyDescent="0.2">
      <c r="A78" s="15"/>
      <c r="B78" s="15"/>
      <c r="C78" s="27"/>
      <c r="D78" s="15"/>
      <c r="E78" s="15"/>
      <c r="F78" s="15"/>
      <c r="G78" s="2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5.75" customHeight="1" x14ac:dyDescent="0.2">
      <c r="A79" s="15"/>
      <c r="B79" s="15"/>
      <c r="C79" s="27"/>
      <c r="D79" s="15"/>
      <c r="E79" s="15"/>
      <c r="F79" s="15"/>
      <c r="G79" s="27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5.75" customHeight="1" x14ac:dyDescent="0.2">
      <c r="A80" s="15"/>
      <c r="B80" s="15"/>
      <c r="C80" s="27"/>
      <c r="D80" s="15"/>
      <c r="E80" s="15"/>
      <c r="F80" s="15"/>
      <c r="G80" s="27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5.75" customHeight="1" x14ac:dyDescent="0.2">
      <c r="A81" s="15"/>
      <c r="B81" s="15"/>
      <c r="C81" s="27"/>
      <c r="D81" s="15"/>
      <c r="E81" s="15"/>
      <c r="F81" s="15"/>
      <c r="G81" s="27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5.75" customHeight="1" x14ac:dyDescent="0.2">
      <c r="A82" s="15"/>
      <c r="B82" s="15"/>
      <c r="C82" s="27"/>
      <c r="D82" s="15"/>
      <c r="E82" s="15"/>
      <c r="F82" s="15"/>
      <c r="G82" s="27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5.75" customHeight="1" x14ac:dyDescent="0.2">
      <c r="A83" s="15"/>
      <c r="B83" s="15"/>
      <c r="C83" s="27"/>
      <c r="D83" s="15"/>
      <c r="E83" s="15"/>
      <c r="F83" s="15"/>
      <c r="G83" s="27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5.75" customHeight="1" x14ac:dyDescent="0.2">
      <c r="A84" s="15"/>
      <c r="B84" s="15"/>
      <c r="C84" s="27"/>
      <c r="D84" s="15"/>
      <c r="E84" s="15"/>
      <c r="F84" s="15"/>
      <c r="G84" s="27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5.75" customHeight="1" x14ac:dyDescent="0.2">
      <c r="A85" s="15"/>
      <c r="B85" s="15"/>
      <c r="C85" s="27"/>
      <c r="D85" s="15"/>
      <c r="E85" s="15"/>
      <c r="F85" s="15"/>
      <c r="G85" s="27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5.75" customHeight="1" x14ac:dyDescent="0.2">
      <c r="A86" s="15"/>
      <c r="B86" s="15"/>
      <c r="C86" s="27"/>
      <c r="D86" s="15"/>
      <c r="E86" s="15"/>
      <c r="F86" s="15"/>
      <c r="G86" s="27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5.75" customHeight="1" x14ac:dyDescent="0.2">
      <c r="A87" s="15"/>
      <c r="B87" s="15"/>
      <c r="C87" s="27"/>
      <c r="D87" s="15"/>
      <c r="E87" s="15"/>
      <c r="F87" s="15"/>
      <c r="G87" s="27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5.75" customHeight="1" x14ac:dyDescent="0.2">
      <c r="A88" s="15"/>
      <c r="B88" s="15"/>
      <c r="C88" s="27"/>
      <c r="D88" s="15"/>
      <c r="E88" s="15"/>
      <c r="F88" s="15"/>
      <c r="G88" s="27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5.75" customHeight="1" x14ac:dyDescent="0.2">
      <c r="A89" s="15"/>
      <c r="B89" s="15"/>
      <c r="C89" s="27"/>
      <c r="D89" s="15"/>
      <c r="E89" s="15"/>
      <c r="F89" s="15"/>
      <c r="G89" s="27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5.75" customHeight="1" x14ac:dyDescent="0.2">
      <c r="A90" s="15"/>
      <c r="B90" s="15"/>
      <c r="C90" s="27"/>
      <c r="D90" s="15"/>
      <c r="E90" s="15"/>
      <c r="F90" s="15"/>
      <c r="G90" s="27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5.75" customHeight="1" x14ac:dyDescent="0.2">
      <c r="A91" s="15"/>
      <c r="B91" s="15"/>
      <c r="C91" s="27"/>
      <c r="D91" s="15"/>
      <c r="E91" s="15"/>
      <c r="F91" s="15"/>
      <c r="G91" s="27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5.75" customHeight="1" x14ac:dyDescent="0.2">
      <c r="A92" s="15"/>
      <c r="B92" s="15"/>
      <c r="C92" s="27"/>
      <c r="D92" s="15"/>
      <c r="E92" s="15"/>
      <c r="F92" s="15"/>
      <c r="G92" s="2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5.75" customHeight="1" x14ac:dyDescent="0.2">
      <c r="A93" s="15"/>
      <c r="B93" s="15"/>
      <c r="C93" s="27"/>
      <c r="D93" s="15"/>
      <c r="E93" s="15"/>
      <c r="F93" s="15"/>
      <c r="G93" s="2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5.75" customHeight="1" x14ac:dyDescent="0.2">
      <c r="A94" s="15"/>
      <c r="B94" s="15"/>
      <c r="C94" s="27"/>
      <c r="D94" s="15"/>
      <c r="E94" s="15"/>
      <c r="F94" s="15"/>
      <c r="G94" s="2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5.75" customHeight="1" x14ac:dyDescent="0.2">
      <c r="A95" s="15"/>
      <c r="B95" s="15"/>
      <c r="C95" s="27"/>
      <c r="D95" s="15"/>
      <c r="E95" s="15"/>
      <c r="F95" s="15"/>
      <c r="G95" s="2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5.75" customHeight="1" x14ac:dyDescent="0.2">
      <c r="A96" s="15"/>
      <c r="B96" s="15"/>
      <c r="C96" s="27"/>
      <c r="D96" s="15"/>
      <c r="E96" s="15"/>
      <c r="F96" s="15"/>
      <c r="G96" s="27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5.75" customHeight="1" x14ac:dyDescent="0.2">
      <c r="A97" s="15"/>
      <c r="B97" s="15"/>
      <c r="C97" s="27"/>
      <c r="D97" s="15"/>
      <c r="E97" s="15"/>
      <c r="F97" s="15"/>
      <c r="G97" s="27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5.75" customHeight="1" x14ac:dyDescent="0.2">
      <c r="A98" s="15"/>
      <c r="B98" s="15"/>
      <c r="C98" s="27"/>
      <c r="D98" s="15"/>
      <c r="E98" s="15"/>
      <c r="F98" s="15"/>
      <c r="G98" s="27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5.75" customHeight="1" x14ac:dyDescent="0.2">
      <c r="A99" s="15"/>
      <c r="B99" s="15"/>
      <c r="C99" s="27"/>
      <c r="D99" s="15"/>
      <c r="E99" s="15"/>
      <c r="F99" s="15"/>
      <c r="G99" s="27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5.75" customHeight="1" x14ac:dyDescent="0.2">
      <c r="A100" s="15"/>
      <c r="B100" s="15"/>
      <c r="C100" s="27"/>
      <c r="D100" s="15"/>
      <c r="E100" s="15"/>
      <c r="F100" s="15"/>
      <c r="G100" s="27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5.75" customHeight="1" x14ac:dyDescent="0.2">
      <c r="A101" s="15"/>
      <c r="B101" s="15"/>
      <c r="C101" s="27"/>
      <c r="D101" s="15"/>
      <c r="E101" s="15"/>
      <c r="F101" s="15"/>
      <c r="G101" s="27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5.75" customHeight="1" x14ac:dyDescent="0.2">
      <c r="A102" s="15"/>
      <c r="B102" s="15"/>
      <c r="C102" s="27"/>
      <c r="D102" s="15"/>
      <c r="E102" s="15"/>
      <c r="F102" s="15"/>
      <c r="G102" s="27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5.75" customHeight="1" x14ac:dyDescent="0.2">
      <c r="A103" s="15"/>
      <c r="B103" s="15"/>
      <c r="C103" s="27"/>
      <c r="D103" s="15"/>
      <c r="E103" s="15"/>
      <c r="F103" s="15"/>
      <c r="G103" s="27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5.75" customHeight="1" x14ac:dyDescent="0.2">
      <c r="A104" s="15"/>
      <c r="B104" s="15"/>
      <c r="C104" s="27"/>
      <c r="D104" s="15"/>
      <c r="E104" s="15"/>
      <c r="F104" s="15"/>
      <c r="G104" s="27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5.75" customHeight="1" x14ac:dyDescent="0.2">
      <c r="A105" s="15"/>
      <c r="B105" s="15"/>
      <c r="C105" s="27"/>
      <c r="D105" s="15"/>
      <c r="E105" s="15"/>
      <c r="F105" s="15"/>
      <c r="G105" s="27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5.75" customHeight="1" x14ac:dyDescent="0.2">
      <c r="A106" s="15"/>
      <c r="B106" s="15"/>
      <c r="C106" s="27"/>
      <c r="D106" s="15"/>
      <c r="E106" s="15"/>
      <c r="F106" s="15"/>
      <c r="G106" s="2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5.75" customHeight="1" x14ac:dyDescent="0.2">
      <c r="A107" s="15"/>
      <c r="B107" s="15"/>
      <c r="C107" s="27"/>
      <c r="D107" s="15"/>
      <c r="E107" s="15"/>
      <c r="F107" s="15"/>
      <c r="G107" s="27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5.75" customHeight="1" x14ac:dyDescent="0.2">
      <c r="A108" s="15"/>
      <c r="B108" s="15"/>
      <c r="C108" s="27"/>
      <c r="D108" s="15"/>
      <c r="E108" s="15"/>
      <c r="F108" s="15"/>
      <c r="G108" s="27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5.75" customHeight="1" x14ac:dyDescent="0.2">
      <c r="A109" s="15"/>
      <c r="B109" s="15"/>
      <c r="C109" s="27"/>
      <c r="D109" s="15"/>
      <c r="E109" s="15"/>
      <c r="F109" s="15"/>
      <c r="G109" s="27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5.75" customHeight="1" x14ac:dyDescent="0.2">
      <c r="A110" s="15"/>
      <c r="B110" s="15"/>
      <c r="C110" s="27"/>
      <c r="D110" s="15"/>
      <c r="E110" s="15"/>
      <c r="F110" s="15"/>
      <c r="G110" s="27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5.75" customHeight="1" x14ac:dyDescent="0.2">
      <c r="A111" s="15"/>
      <c r="B111" s="15"/>
      <c r="C111" s="27"/>
      <c r="D111" s="15"/>
      <c r="E111" s="15"/>
      <c r="F111" s="15"/>
      <c r="G111" s="27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5.75" customHeight="1" x14ac:dyDescent="0.2">
      <c r="A112" s="15"/>
      <c r="B112" s="15"/>
      <c r="C112" s="27"/>
      <c r="D112" s="15"/>
      <c r="E112" s="15"/>
      <c r="F112" s="15"/>
      <c r="G112" s="27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5.75" customHeight="1" x14ac:dyDescent="0.2">
      <c r="A113" s="15"/>
      <c r="B113" s="15"/>
      <c r="C113" s="27"/>
      <c r="D113" s="15"/>
      <c r="E113" s="15"/>
      <c r="F113" s="15"/>
      <c r="G113" s="27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5.75" customHeight="1" x14ac:dyDescent="0.2">
      <c r="A114" s="15"/>
      <c r="B114" s="15"/>
      <c r="C114" s="27"/>
      <c r="D114" s="15"/>
      <c r="E114" s="15"/>
      <c r="F114" s="15"/>
      <c r="G114" s="27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5.75" customHeight="1" x14ac:dyDescent="0.2">
      <c r="A115" s="15"/>
      <c r="B115" s="15"/>
      <c r="C115" s="27"/>
      <c r="D115" s="15"/>
      <c r="E115" s="15"/>
      <c r="F115" s="15"/>
      <c r="G115" s="27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5.75" customHeight="1" x14ac:dyDescent="0.2">
      <c r="A116" s="15"/>
      <c r="B116" s="15"/>
      <c r="C116" s="27"/>
      <c r="D116" s="15"/>
      <c r="E116" s="15"/>
      <c r="F116" s="15"/>
      <c r="G116" s="27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5.75" customHeight="1" x14ac:dyDescent="0.2">
      <c r="A117" s="15"/>
      <c r="B117" s="15"/>
      <c r="C117" s="27"/>
      <c r="D117" s="15"/>
      <c r="E117" s="15"/>
      <c r="F117" s="15"/>
      <c r="G117" s="27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5.75" customHeight="1" x14ac:dyDescent="0.2">
      <c r="A118" s="15"/>
      <c r="B118" s="15"/>
      <c r="C118" s="27"/>
      <c r="D118" s="15"/>
      <c r="E118" s="15"/>
      <c r="F118" s="15"/>
      <c r="G118" s="27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5.75" customHeight="1" x14ac:dyDescent="0.2">
      <c r="A119" s="15"/>
      <c r="B119" s="15"/>
      <c r="C119" s="27"/>
      <c r="D119" s="15"/>
      <c r="E119" s="15"/>
      <c r="F119" s="15"/>
      <c r="G119" s="27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5.75" customHeight="1" x14ac:dyDescent="0.2">
      <c r="A120" s="15"/>
      <c r="B120" s="15"/>
      <c r="C120" s="27"/>
      <c r="D120" s="15"/>
      <c r="E120" s="15"/>
      <c r="F120" s="15"/>
      <c r="G120" s="27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5.75" customHeight="1" x14ac:dyDescent="0.2">
      <c r="A121" s="15"/>
      <c r="B121" s="15"/>
      <c r="C121" s="27"/>
      <c r="D121" s="15"/>
      <c r="E121" s="15"/>
      <c r="F121" s="15"/>
      <c r="G121" s="27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5.75" customHeight="1" x14ac:dyDescent="0.2">
      <c r="A122" s="15"/>
      <c r="B122" s="15"/>
      <c r="C122" s="27"/>
      <c r="D122" s="15"/>
      <c r="E122" s="15"/>
      <c r="F122" s="15"/>
      <c r="G122" s="2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5.75" customHeight="1" x14ac:dyDescent="0.2">
      <c r="A123" s="15"/>
      <c r="B123" s="15"/>
      <c r="C123" s="27"/>
      <c r="D123" s="15"/>
      <c r="E123" s="15"/>
      <c r="F123" s="15"/>
      <c r="G123" s="27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5.75" customHeight="1" x14ac:dyDescent="0.2">
      <c r="A124" s="15"/>
      <c r="B124" s="15"/>
      <c r="C124" s="27"/>
      <c r="D124" s="15"/>
      <c r="E124" s="15"/>
      <c r="F124" s="15"/>
      <c r="G124" s="27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5.75" customHeight="1" x14ac:dyDescent="0.2">
      <c r="A125" s="15"/>
      <c r="B125" s="15"/>
      <c r="C125" s="27"/>
      <c r="D125" s="15"/>
      <c r="E125" s="15"/>
      <c r="F125" s="15"/>
      <c r="G125" s="27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5.75" customHeight="1" x14ac:dyDescent="0.2">
      <c r="A126" s="15"/>
      <c r="B126" s="15"/>
      <c r="C126" s="27"/>
      <c r="D126" s="15"/>
      <c r="E126" s="15"/>
      <c r="F126" s="15"/>
      <c r="G126" s="27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5.75" customHeight="1" x14ac:dyDescent="0.2">
      <c r="A127" s="15"/>
      <c r="B127" s="15"/>
      <c r="C127" s="27"/>
      <c r="D127" s="15"/>
      <c r="E127" s="15"/>
      <c r="F127" s="15"/>
      <c r="G127" s="27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5.75" customHeight="1" x14ac:dyDescent="0.2">
      <c r="A128" s="15"/>
      <c r="B128" s="15"/>
      <c r="C128" s="27"/>
      <c r="D128" s="15"/>
      <c r="E128" s="15"/>
      <c r="F128" s="15"/>
      <c r="G128" s="27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5.75" customHeight="1" x14ac:dyDescent="0.2">
      <c r="A129" s="15"/>
      <c r="B129" s="15"/>
      <c r="C129" s="27"/>
      <c r="D129" s="15"/>
      <c r="E129" s="15"/>
      <c r="F129" s="15"/>
      <c r="G129" s="27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5.75" customHeight="1" x14ac:dyDescent="0.2">
      <c r="A130" s="15"/>
      <c r="B130" s="15"/>
      <c r="C130" s="27"/>
      <c r="D130" s="15"/>
      <c r="E130" s="15"/>
      <c r="F130" s="15"/>
      <c r="G130" s="27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5.75" customHeight="1" x14ac:dyDescent="0.2">
      <c r="A131" s="15"/>
      <c r="B131" s="15"/>
      <c r="C131" s="27"/>
      <c r="D131" s="15"/>
      <c r="E131" s="15"/>
      <c r="F131" s="15"/>
      <c r="G131" s="27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5.75" customHeight="1" x14ac:dyDescent="0.2">
      <c r="A132" s="15"/>
      <c r="B132" s="15"/>
      <c r="C132" s="27"/>
      <c r="D132" s="15"/>
      <c r="E132" s="15"/>
      <c r="F132" s="15"/>
      <c r="G132" s="27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5.75" customHeight="1" x14ac:dyDescent="0.2">
      <c r="A133" s="15"/>
      <c r="B133" s="15"/>
      <c r="C133" s="27"/>
      <c r="D133" s="15"/>
      <c r="E133" s="15"/>
      <c r="F133" s="15"/>
      <c r="G133" s="27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5.75" customHeight="1" x14ac:dyDescent="0.2">
      <c r="A134" s="15"/>
      <c r="B134" s="15"/>
      <c r="C134" s="27"/>
      <c r="D134" s="15"/>
      <c r="E134" s="15"/>
      <c r="F134" s="15"/>
      <c r="G134" s="27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5.75" customHeight="1" x14ac:dyDescent="0.2">
      <c r="A135" s="15"/>
      <c r="B135" s="15"/>
      <c r="C135" s="27"/>
      <c r="D135" s="15"/>
      <c r="E135" s="15"/>
      <c r="F135" s="15"/>
      <c r="G135" s="27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5.75" customHeight="1" x14ac:dyDescent="0.2">
      <c r="A136" s="15"/>
      <c r="B136" s="15"/>
      <c r="C136" s="27"/>
      <c r="D136" s="15"/>
      <c r="E136" s="15"/>
      <c r="F136" s="15"/>
      <c r="G136" s="27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5.75" customHeight="1" x14ac:dyDescent="0.2">
      <c r="A137" s="15"/>
      <c r="B137" s="15"/>
      <c r="C137" s="27"/>
      <c r="D137" s="15"/>
      <c r="E137" s="15"/>
      <c r="F137" s="15"/>
      <c r="G137" s="27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5.75" customHeight="1" x14ac:dyDescent="0.2">
      <c r="A138" s="15"/>
      <c r="B138" s="15"/>
      <c r="C138" s="27"/>
      <c r="D138" s="15"/>
      <c r="E138" s="15"/>
      <c r="F138" s="15"/>
      <c r="G138" s="27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5.75" customHeight="1" x14ac:dyDescent="0.2">
      <c r="A139" s="15"/>
      <c r="B139" s="15"/>
      <c r="C139" s="27"/>
      <c r="D139" s="15"/>
      <c r="E139" s="15"/>
      <c r="F139" s="15"/>
      <c r="G139" s="27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5.75" customHeight="1" x14ac:dyDescent="0.2">
      <c r="A140" s="15"/>
      <c r="B140" s="15"/>
      <c r="C140" s="27"/>
      <c r="D140" s="15"/>
      <c r="E140" s="15"/>
      <c r="F140" s="15"/>
      <c r="G140" s="27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5.75" customHeight="1" x14ac:dyDescent="0.2">
      <c r="A141" s="15"/>
      <c r="B141" s="15"/>
      <c r="C141" s="27"/>
      <c r="D141" s="15"/>
      <c r="E141" s="15"/>
      <c r="F141" s="15"/>
      <c r="G141" s="27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5.75" customHeight="1" x14ac:dyDescent="0.2">
      <c r="A142" s="15"/>
      <c r="B142" s="15"/>
      <c r="C142" s="27"/>
      <c r="D142" s="15"/>
      <c r="E142" s="15"/>
      <c r="F142" s="15"/>
      <c r="G142" s="27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5.75" customHeight="1" x14ac:dyDescent="0.2">
      <c r="A143" s="15"/>
      <c r="B143" s="15"/>
      <c r="C143" s="27"/>
      <c r="D143" s="15"/>
      <c r="E143" s="15"/>
      <c r="F143" s="15"/>
      <c r="G143" s="2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5.75" customHeight="1" x14ac:dyDescent="0.2">
      <c r="A144" s="15"/>
      <c r="B144" s="15"/>
      <c r="C144" s="27"/>
      <c r="D144" s="15"/>
      <c r="E144" s="15"/>
      <c r="F144" s="15"/>
      <c r="G144" s="27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5.75" customHeight="1" x14ac:dyDescent="0.2">
      <c r="A145" s="15"/>
      <c r="B145" s="15"/>
      <c r="C145" s="27"/>
      <c r="D145" s="15"/>
      <c r="E145" s="15"/>
      <c r="F145" s="15"/>
      <c r="G145" s="27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5.75" customHeight="1" x14ac:dyDescent="0.2">
      <c r="A146" s="15"/>
      <c r="B146" s="15"/>
      <c r="C146" s="27"/>
      <c r="D146" s="15"/>
      <c r="E146" s="15"/>
      <c r="F146" s="15"/>
      <c r="G146" s="27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5.75" customHeight="1" x14ac:dyDescent="0.2">
      <c r="A147" s="15"/>
      <c r="B147" s="15"/>
      <c r="C147" s="27"/>
      <c r="D147" s="15"/>
      <c r="E147" s="15"/>
      <c r="F147" s="15"/>
      <c r="G147" s="27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5.75" customHeight="1" x14ac:dyDescent="0.2">
      <c r="A148" s="15"/>
      <c r="B148" s="15"/>
      <c r="C148" s="27"/>
      <c r="D148" s="15"/>
      <c r="E148" s="15"/>
      <c r="F148" s="15"/>
      <c r="G148" s="27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5.75" customHeight="1" x14ac:dyDescent="0.2">
      <c r="A149" s="15"/>
      <c r="B149" s="15"/>
      <c r="C149" s="27"/>
      <c r="D149" s="15"/>
      <c r="E149" s="15"/>
      <c r="F149" s="15"/>
      <c r="G149" s="27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5.75" customHeight="1" x14ac:dyDescent="0.2">
      <c r="A150" s="15"/>
      <c r="B150" s="15"/>
      <c r="C150" s="27"/>
      <c r="D150" s="15"/>
      <c r="E150" s="15"/>
      <c r="F150" s="15"/>
      <c r="G150" s="27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5.75" customHeight="1" x14ac:dyDescent="0.2">
      <c r="A151" s="15"/>
      <c r="B151" s="15"/>
      <c r="C151" s="27"/>
      <c r="D151" s="15"/>
      <c r="E151" s="15"/>
      <c r="F151" s="15"/>
      <c r="G151" s="27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5.75" customHeight="1" x14ac:dyDescent="0.2">
      <c r="A152" s="15"/>
      <c r="B152" s="15"/>
      <c r="C152" s="27"/>
      <c r="D152" s="15"/>
      <c r="E152" s="15"/>
      <c r="F152" s="15"/>
      <c r="G152" s="27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5.75" customHeight="1" x14ac:dyDescent="0.2">
      <c r="A153" s="15"/>
      <c r="B153" s="15"/>
      <c r="C153" s="27"/>
      <c r="D153" s="15"/>
      <c r="E153" s="15"/>
      <c r="F153" s="15"/>
      <c r="G153" s="27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5.75" customHeight="1" x14ac:dyDescent="0.2">
      <c r="A154" s="15"/>
      <c r="B154" s="15"/>
      <c r="C154" s="27"/>
      <c r="D154" s="15"/>
      <c r="E154" s="15"/>
      <c r="F154" s="15"/>
      <c r="G154" s="27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5.75" customHeight="1" x14ac:dyDescent="0.2">
      <c r="A155" s="15"/>
      <c r="B155" s="15"/>
      <c r="C155" s="27"/>
      <c r="D155" s="15"/>
      <c r="E155" s="15"/>
      <c r="F155" s="15"/>
      <c r="G155" s="27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5.75" customHeight="1" x14ac:dyDescent="0.2">
      <c r="A156" s="15"/>
      <c r="B156" s="15"/>
      <c r="C156" s="27"/>
      <c r="D156" s="15"/>
      <c r="E156" s="15"/>
      <c r="F156" s="15"/>
      <c r="G156" s="27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5.75" customHeight="1" x14ac:dyDescent="0.2">
      <c r="A157" s="15"/>
      <c r="B157" s="15"/>
      <c r="C157" s="27"/>
      <c r="D157" s="15"/>
      <c r="E157" s="15"/>
      <c r="F157" s="15"/>
      <c r="G157" s="27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5.75" customHeight="1" x14ac:dyDescent="0.2">
      <c r="A158" s="15"/>
      <c r="B158" s="15"/>
      <c r="C158" s="27"/>
      <c r="D158" s="15"/>
      <c r="E158" s="15"/>
      <c r="F158" s="15"/>
      <c r="G158" s="27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5.75" customHeight="1" x14ac:dyDescent="0.2">
      <c r="A159" s="15"/>
      <c r="B159" s="15"/>
      <c r="C159" s="27"/>
      <c r="D159" s="15"/>
      <c r="E159" s="15"/>
      <c r="F159" s="15"/>
      <c r="G159" s="27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5.75" customHeight="1" x14ac:dyDescent="0.2">
      <c r="A160" s="15"/>
      <c r="B160" s="15"/>
      <c r="C160" s="27"/>
      <c r="D160" s="15"/>
      <c r="E160" s="15"/>
      <c r="F160" s="15"/>
      <c r="G160" s="27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5.75" customHeight="1" x14ac:dyDescent="0.2">
      <c r="A161" s="15"/>
      <c r="B161" s="15"/>
      <c r="C161" s="27"/>
      <c r="D161" s="15"/>
      <c r="E161" s="15"/>
      <c r="F161" s="15"/>
      <c r="G161" s="27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5.75" customHeight="1" x14ac:dyDescent="0.2">
      <c r="A162" s="15"/>
      <c r="B162" s="15"/>
      <c r="C162" s="27"/>
      <c r="D162" s="15"/>
      <c r="E162" s="15"/>
      <c r="F162" s="15"/>
      <c r="G162" s="27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5.75" customHeight="1" x14ac:dyDescent="0.2">
      <c r="A163" s="15"/>
      <c r="B163" s="15"/>
      <c r="C163" s="27"/>
      <c r="D163" s="15"/>
      <c r="E163" s="15"/>
      <c r="F163" s="15"/>
      <c r="G163" s="27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5.75" customHeight="1" x14ac:dyDescent="0.2">
      <c r="A164" s="15"/>
      <c r="B164" s="15"/>
      <c r="C164" s="27"/>
      <c r="D164" s="15"/>
      <c r="E164" s="15"/>
      <c r="F164" s="15"/>
      <c r="G164" s="27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5.75" customHeight="1" x14ac:dyDescent="0.2">
      <c r="A165" s="15"/>
      <c r="B165" s="15"/>
      <c r="C165" s="27"/>
      <c r="D165" s="15"/>
      <c r="E165" s="15"/>
      <c r="F165" s="15"/>
      <c r="G165" s="27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5.75" customHeight="1" x14ac:dyDescent="0.2">
      <c r="A166" s="15"/>
      <c r="B166" s="15"/>
      <c r="C166" s="27"/>
      <c r="D166" s="15"/>
      <c r="E166" s="15"/>
      <c r="F166" s="15"/>
      <c r="G166" s="27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5.75" customHeight="1" x14ac:dyDescent="0.2">
      <c r="A167" s="15"/>
      <c r="B167" s="15"/>
      <c r="C167" s="27"/>
      <c r="D167" s="15"/>
      <c r="E167" s="15"/>
      <c r="F167" s="15"/>
      <c r="G167" s="27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5.75" customHeight="1" x14ac:dyDescent="0.2">
      <c r="A168" s="15"/>
      <c r="B168" s="15"/>
      <c r="C168" s="27"/>
      <c r="D168" s="15"/>
      <c r="E168" s="15"/>
      <c r="F168" s="15"/>
      <c r="G168" s="27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5.75" customHeight="1" x14ac:dyDescent="0.2">
      <c r="A169" s="15"/>
      <c r="B169" s="15"/>
      <c r="C169" s="27"/>
      <c r="D169" s="15"/>
      <c r="E169" s="15"/>
      <c r="F169" s="15"/>
      <c r="G169" s="27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1:22" ht="15.75" customHeight="1" x14ac:dyDescent="0.2">
      <c r="A170" s="15"/>
      <c r="B170" s="15"/>
      <c r="C170" s="27"/>
      <c r="D170" s="15"/>
      <c r="E170" s="15"/>
      <c r="F170" s="15"/>
      <c r="G170" s="27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1:22" ht="15.75" customHeight="1" x14ac:dyDescent="0.2">
      <c r="A171" s="15"/>
      <c r="B171" s="15"/>
      <c r="C171" s="27"/>
      <c r="D171" s="15"/>
      <c r="E171" s="15"/>
      <c r="F171" s="15"/>
      <c r="G171" s="27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1:22" ht="15.75" customHeight="1" x14ac:dyDescent="0.2">
      <c r="A172" s="15"/>
      <c r="B172" s="15"/>
      <c r="C172" s="27"/>
      <c r="D172" s="15"/>
      <c r="E172" s="15"/>
      <c r="F172" s="15"/>
      <c r="G172" s="27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1:22" ht="15.75" customHeight="1" x14ac:dyDescent="0.2">
      <c r="A173" s="15"/>
      <c r="B173" s="15"/>
      <c r="C173" s="27"/>
      <c r="D173" s="15"/>
      <c r="E173" s="15"/>
      <c r="F173" s="15"/>
      <c r="G173" s="27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1:22" ht="15.75" customHeight="1" x14ac:dyDescent="0.2">
      <c r="A174" s="15"/>
      <c r="B174" s="15"/>
      <c r="C174" s="27"/>
      <c r="D174" s="15"/>
      <c r="E174" s="15"/>
      <c r="F174" s="15"/>
      <c r="G174" s="27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1:22" ht="15.75" customHeight="1" x14ac:dyDescent="0.2">
      <c r="A175" s="15"/>
      <c r="B175" s="15"/>
      <c r="C175" s="27"/>
      <c r="D175" s="15"/>
      <c r="E175" s="15"/>
      <c r="F175" s="15"/>
      <c r="G175" s="27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1:22" ht="15.75" customHeight="1" x14ac:dyDescent="0.2">
      <c r="A176" s="15"/>
      <c r="B176" s="15"/>
      <c r="C176" s="27"/>
      <c r="D176" s="15"/>
      <c r="E176" s="15"/>
      <c r="F176" s="15"/>
      <c r="G176" s="27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1:22" ht="15.75" customHeight="1" x14ac:dyDescent="0.2">
      <c r="A177" s="15"/>
      <c r="B177" s="15"/>
      <c r="C177" s="27"/>
      <c r="D177" s="15"/>
      <c r="E177" s="15"/>
      <c r="F177" s="15"/>
      <c r="G177" s="27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1:22" ht="15.75" customHeight="1" x14ac:dyDescent="0.2">
      <c r="A178" s="15"/>
      <c r="B178" s="15"/>
      <c r="C178" s="27"/>
      <c r="D178" s="15"/>
      <c r="E178" s="15"/>
      <c r="F178" s="15"/>
      <c r="G178" s="27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1:22" ht="15.75" customHeight="1" x14ac:dyDescent="0.2">
      <c r="A179" s="15"/>
      <c r="B179" s="15"/>
      <c r="C179" s="27"/>
      <c r="D179" s="15"/>
      <c r="E179" s="15"/>
      <c r="F179" s="15"/>
      <c r="G179" s="27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1:22" ht="15.75" customHeight="1" x14ac:dyDescent="0.2">
      <c r="A180" s="15"/>
      <c r="B180" s="15"/>
      <c r="C180" s="27"/>
      <c r="D180" s="15"/>
      <c r="E180" s="15"/>
      <c r="F180" s="15"/>
      <c r="G180" s="27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1:22" ht="15.75" customHeight="1" x14ac:dyDescent="0.2">
      <c r="A181" s="15"/>
      <c r="B181" s="15"/>
      <c r="C181" s="27"/>
      <c r="D181" s="15"/>
      <c r="E181" s="15"/>
      <c r="F181" s="15"/>
      <c r="G181" s="27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1:22" ht="15.75" customHeight="1" x14ac:dyDescent="0.2">
      <c r="A182" s="15"/>
      <c r="B182" s="15"/>
      <c r="C182" s="27"/>
      <c r="D182" s="15"/>
      <c r="E182" s="15"/>
      <c r="F182" s="15"/>
      <c r="G182" s="27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1:22" ht="15.75" customHeight="1" x14ac:dyDescent="0.2">
      <c r="A183" s="15"/>
      <c r="B183" s="15"/>
      <c r="C183" s="27"/>
      <c r="D183" s="15"/>
      <c r="E183" s="15"/>
      <c r="F183" s="15"/>
      <c r="G183" s="27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1:22" ht="15.75" customHeight="1" x14ac:dyDescent="0.2">
      <c r="A184" s="15"/>
      <c r="B184" s="15"/>
      <c r="C184" s="27"/>
      <c r="D184" s="15"/>
      <c r="E184" s="15"/>
      <c r="F184" s="15"/>
      <c r="G184" s="27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1:22" ht="15.75" customHeight="1" x14ac:dyDescent="0.2">
      <c r="A185" s="15"/>
      <c r="B185" s="15"/>
      <c r="C185" s="27"/>
      <c r="D185" s="15"/>
      <c r="E185" s="15"/>
      <c r="F185" s="15"/>
      <c r="G185" s="27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1:22" ht="15.75" customHeight="1" x14ac:dyDescent="0.2">
      <c r="A186" s="15"/>
      <c r="B186" s="15"/>
      <c r="C186" s="27"/>
      <c r="D186" s="15"/>
      <c r="E186" s="15"/>
      <c r="F186" s="15"/>
      <c r="G186" s="27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1:22" ht="15.75" customHeight="1" x14ac:dyDescent="0.2">
      <c r="A187" s="15"/>
      <c r="B187" s="15"/>
      <c r="C187" s="27"/>
      <c r="D187" s="15"/>
      <c r="E187" s="15"/>
      <c r="F187" s="15"/>
      <c r="G187" s="27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1:22" ht="15.75" customHeight="1" x14ac:dyDescent="0.2">
      <c r="A188" s="15"/>
      <c r="B188" s="15"/>
      <c r="C188" s="27"/>
      <c r="D188" s="15"/>
      <c r="E188" s="15"/>
      <c r="F188" s="15"/>
      <c r="G188" s="27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1:22" ht="15.75" customHeight="1" x14ac:dyDescent="0.2">
      <c r="A189" s="15"/>
      <c r="B189" s="15"/>
      <c r="C189" s="27"/>
      <c r="D189" s="15"/>
      <c r="E189" s="15"/>
      <c r="F189" s="15"/>
      <c r="G189" s="27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1:22" ht="15.75" customHeight="1" x14ac:dyDescent="0.2">
      <c r="A190" s="15"/>
      <c r="B190" s="15"/>
      <c r="C190" s="27"/>
      <c r="D190" s="15"/>
      <c r="E190" s="15"/>
      <c r="F190" s="15"/>
      <c r="G190" s="27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1:22" ht="15.75" customHeight="1" x14ac:dyDescent="0.2">
      <c r="A191" s="15"/>
      <c r="B191" s="15"/>
      <c r="C191" s="27"/>
      <c r="D191" s="15"/>
      <c r="E191" s="15"/>
      <c r="F191" s="15"/>
      <c r="G191" s="27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1:22" ht="15.75" customHeight="1" x14ac:dyDescent="0.2">
      <c r="A192" s="15"/>
      <c r="B192" s="15"/>
      <c r="C192" s="27"/>
      <c r="D192" s="15"/>
      <c r="E192" s="15"/>
      <c r="F192" s="15"/>
      <c r="G192" s="27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1:22" ht="15.75" customHeight="1" x14ac:dyDescent="0.2">
      <c r="A193" s="15"/>
      <c r="B193" s="15"/>
      <c r="C193" s="27"/>
      <c r="D193" s="15"/>
      <c r="E193" s="15"/>
      <c r="F193" s="15"/>
      <c r="G193" s="27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1:22" ht="15.75" customHeight="1" x14ac:dyDescent="0.2">
      <c r="A194" s="15"/>
      <c r="B194" s="15"/>
      <c r="C194" s="27"/>
      <c r="D194" s="15"/>
      <c r="E194" s="15"/>
      <c r="F194" s="15"/>
      <c r="G194" s="27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1:22" ht="15.75" customHeight="1" x14ac:dyDescent="0.2">
      <c r="A195" s="15"/>
      <c r="B195" s="15"/>
      <c r="C195" s="27"/>
      <c r="D195" s="15"/>
      <c r="E195" s="15"/>
      <c r="F195" s="15"/>
      <c r="G195" s="27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1:22" ht="15.75" customHeight="1" x14ac:dyDescent="0.2">
      <c r="A196" s="15"/>
      <c r="B196" s="15"/>
      <c r="C196" s="27"/>
      <c r="D196" s="15"/>
      <c r="E196" s="15"/>
      <c r="F196" s="15"/>
      <c r="G196" s="27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1:22" ht="15.75" customHeight="1" x14ac:dyDescent="0.2">
      <c r="A197" s="15"/>
      <c r="B197" s="15"/>
      <c r="C197" s="27"/>
      <c r="D197" s="15"/>
      <c r="E197" s="15"/>
      <c r="F197" s="15"/>
      <c r="G197" s="27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1:22" ht="15.75" customHeight="1" x14ac:dyDescent="0.2">
      <c r="A198" s="15"/>
      <c r="B198" s="15"/>
      <c r="C198" s="27"/>
      <c r="D198" s="15"/>
      <c r="E198" s="15"/>
      <c r="F198" s="15"/>
      <c r="G198" s="27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1:22" ht="15.75" customHeight="1" x14ac:dyDescent="0.2">
      <c r="A199" s="15"/>
      <c r="B199" s="15"/>
      <c r="C199" s="27"/>
      <c r="D199" s="15"/>
      <c r="E199" s="15"/>
      <c r="F199" s="15"/>
      <c r="G199" s="27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1:22" ht="15.75" customHeight="1" x14ac:dyDescent="0.2">
      <c r="A200" s="15"/>
      <c r="B200" s="15"/>
      <c r="C200" s="27"/>
      <c r="D200" s="15"/>
      <c r="E200" s="15"/>
      <c r="F200" s="15"/>
      <c r="G200" s="27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1:22" ht="15.75" customHeight="1" x14ac:dyDescent="0.2">
      <c r="A201" s="15"/>
      <c r="B201" s="15"/>
      <c r="C201" s="27"/>
      <c r="D201" s="15"/>
      <c r="E201" s="15"/>
      <c r="F201" s="15"/>
      <c r="G201" s="27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1:22" ht="15.75" customHeight="1" x14ac:dyDescent="0.2">
      <c r="A202" s="15"/>
      <c r="B202" s="15"/>
      <c r="C202" s="27"/>
      <c r="D202" s="15"/>
      <c r="E202" s="15"/>
      <c r="F202" s="15"/>
      <c r="G202" s="27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1:22" ht="15.75" customHeight="1" x14ac:dyDescent="0.2">
      <c r="A203" s="15"/>
      <c r="B203" s="15"/>
      <c r="C203" s="27"/>
      <c r="D203" s="15"/>
      <c r="E203" s="15"/>
      <c r="F203" s="15"/>
      <c r="G203" s="27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1:22" ht="15.75" customHeight="1" x14ac:dyDescent="0.2">
      <c r="A204" s="15"/>
      <c r="B204" s="15"/>
      <c r="C204" s="27"/>
      <c r="D204" s="15"/>
      <c r="E204" s="15"/>
      <c r="F204" s="15"/>
      <c r="G204" s="27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1:22" ht="15.75" customHeight="1" x14ac:dyDescent="0.2">
      <c r="A205" s="15"/>
      <c r="B205" s="15"/>
      <c r="C205" s="27"/>
      <c r="D205" s="15"/>
      <c r="E205" s="15"/>
      <c r="F205" s="15"/>
      <c r="G205" s="27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1:22" ht="15.75" customHeight="1" x14ac:dyDescent="0.2">
      <c r="A206" s="15"/>
      <c r="B206" s="15"/>
      <c r="C206" s="27"/>
      <c r="D206" s="15"/>
      <c r="E206" s="15"/>
      <c r="F206" s="15"/>
      <c r="G206" s="27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1:22" ht="15.75" customHeight="1" x14ac:dyDescent="0.2">
      <c r="A207" s="15"/>
      <c r="B207" s="15"/>
      <c r="C207" s="27"/>
      <c r="D207" s="15"/>
      <c r="E207" s="15"/>
      <c r="F207" s="15"/>
      <c r="G207" s="27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1:22" ht="15.75" customHeight="1" x14ac:dyDescent="0.2">
      <c r="A208" s="15"/>
      <c r="B208" s="15"/>
      <c r="C208" s="27"/>
      <c r="D208" s="15"/>
      <c r="E208" s="15"/>
      <c r="F208" s="15"/>
      <c r="G208" s="27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1:22" ht="15.75" customHeight="1" x14ac:dyDescent="0.2">
      <c r="A209" s="15"/>
      <c r="B209" s="15"/>
      <c r="C209" s="27"/>
      <c r="D209" s="15"/>
      <c r="E209" s="15"/>
      <c r="F209" s="15"/>
      <c r="G209" s="27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1:22" ht="15.75" customHeight="1" x14ac:dyDescent="0.2">
      <c r="A210" s="15"/>
      <c r="B210" s="15"/>
      <c r="C210" s="27"/>
      <c r="D210" s="15"/>
      <c r="E210" s="15"/>
      <c r="F210" s="15"/>
      <c r="G210" s="27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1:22" ht="15.75" customHeight="1" x14ac:dyDescent="0.2">
      <c r="A211" s="15"/>
      <c r="B211" s="15"/>
      <c r="C211" s="27"/>
      <c r="D211" s="15"/>
      <c r="E211" s="15"/>
      <c r="F211" s="15"/>
      <c r="G211" s="27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1:22" ht="15.75" customHeight="1" x14ac:dyDescent="0.2">
      <c r="A212" s="15"/>
      <c r="B212" s="15"/>
      <c r="C212" s="27"/>
      <c r="D212" s="15"/>
      <c r="E212" s="15"/>
      <c r="F212" s="15"/>
      <c r="G212" s="27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1:22" ht="15.75" customHeight="1" x14ac:dyDescent="0.2">
      <c r="A213" s="15"/>
      <c r="B213" s="15"/>
      <c r="C213" s="27"/>
      <c r="D213" s="15"/>
      <c r="E213" s="15"/>
      <c r="F213" s="15"/>
      <c r="G213" s="27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spans="1:22" ht="15.75" customHeight="1" x14ac:dyDescent="0.2">
      <c r="A214" s="15"/>
      <c r="B214" s="15"/>
      <c r="C214" s="27"/>
      <c r="D214" s="15"/>
      <c r="E214" s="15"/>
      <c r="F214" s="15"/>
      <c r="G214" s="27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spans="1:22" ht="15.75" customHeight="1" x14ac:dyDescent="0.2">
      <c r="A215" s="15"/>
      <c r="B215" s="15"/>
      <c r="C215" s="27"/>
      <c r="D215" s="15"/>
      <c r="E215" s="15"/>
      <c r="F215" s="15"/>
      <c r="G215" s="27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spans="1:22" ht="15.75" customHeight="1" x14ac:dyDescent="0.2">
      <c r="A216" s="15"/>
      <c r="B216" s="15"/>
      <c r="C216" s="27"/>
      <c r="D216" s="15"/>
      <c r="E216" s="15"/>
      <c r="F216" s="15"/>
      <c r="G216" s="27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spans="1:22" ht="15.75" customHeight="1" x14ac:dyDescent="0.2">
      <c r="A217" s="15"/>
      <c r="B217" s="15"/>
      <c r="C217" s="27"/>
      <c r="D217" s="15"/>
      <c r="E217" s="15"/>
      <c r="F217" s="15"/>
      <c r="G217" s="27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spans="1:22" ht="15.75" customHeight="1" x14ac:dyDescent="0.2">
      <c r="A218" s="15"/>
      <c r="B218" s="15"/>
      <c r="C218" s="27"/>
      <c r="D218" s="15"/>
      <c r="E218" s="15"/>
      <c r="F218" s="15"/>
      <c r="G218" s="27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spans="1:22" ht="15.75" customHeight="1" x14ac:dyDescent="0.2">
      <c r="A219" s="15"/>
      <c r="B219" s="15"/>
      <c r="C219" s="27"/>
      <c r="D219" s="15"/>
      <c r="E219" s="15"/>
      <c r="F219" s="15"/>
      <c r="G219" s="27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spans="1:22" ht="15.75" customHeight="1" x14ac:dyDescent="0.2"/>
    <row r="221" spans="1:22" ht="15.75" customHeight="1" x14ac:dyDescent="0.2"/>
    <row r="222" spans="1:22" ht="15.75" customHeight="1" x14ac:dyDescent="0.2"/>
    <row r="223" spans="1:22" ht="15.75" customHeight="1" x14ac:dyDescent="0.2"/>
    <row r="224" spans="1:2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sortState xmlns:xlrd2="http://schemas.microsoft.com/office/spreadsheetml/2017/richdata2" ref="A4:F19">
    <sortCondition ref="F4:F19"/>
  </sortState>
  <mergeCells count="3">
    <mergeCell ref="A2:G2"/>
    <mergeCell ref="A3:B3"/>
    <mergeCell ref="A1:E1"/>
  </mergeCells>
  <printOptions horizontalCentered="1"/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9</vt:i4>
      </vt:variant>
    </vt:vector>
  </HeadingPairs>
  <TitlesOfParts>
    <vt:vector size="29" baseType="lpstr">
      <vt:lpstr>CUTTING </vt:lpstr>
      <vt:lpstr>BBSR BR</vt:lpstr>
      <vt:lpstr>TD </vt:lpstr>
      <vt:lpstr>CUTTING BBSR TD POINTS</vt:lpstr>
      <vt:lpstr>BARRELS1 </vt:lpstr>
      <vt:lpstr>BARRELS2</vt:lpstr>
      <vt:lpstr>BARRELS PTS</vt:lpstr>
      <vt:lpstr>BKWY1</vt:lpstr>
      <vt:lpstr>BKWY2</vt:lpstr>
      <vt:lpstr>BKWY PTS</vt:lpstr>
      <vt:lpstr>CD </vt:lpstr>
      <vt:lpstr>GOATS </vt:lpstr>
      <vt:lpstr>GOATS2</vt:lpstr>
      <vt:lpstr>CD GOATS PTS</vt:lpstr>
      <vt:lpstr>TR</vt:lpstr>
      <vt:lpstr>POLES1 </vt:lpstr>
      <vt:lpstr>POLES2</vt:lpstr>
      <vt:lpstr>TR POLES PTS</vt:lpstr>
      <vt:lpstr>ALL AROUND POINTS</vt:lpstr>
      <vt:lpstr>10 &amp; UNDER &amp; ROOKIE ALL AROUND</vt:lpstr>
      <vt:lpstr>'BARRELS1 '!Print_Area</vt:lpstr>
      <vt:lpstr>BARRELS2!Print_Area</vt:lpstr>
      <vt:lpstr>BKWY1!Print_Area</vt:lpstr>
      <vt:lpstr>BKWY2!Print_Area</vt:lpstr>
      <vt:lpstr>'CUTTING '!Print_Area</vt:lpstr>
      <vt:lpstr>'GOATS '!Print_Area</vt:lpstr>
      <vt:lpstr>GOATS2!Print_Area</vt:lpstr>
      <vt:lpstr>'TD '!Print_Area</vt:lpstr>
      <vt:lpstr>'TR POLES PTS'!Print_Area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langford</dc:creator>
  <cp:lastModifiedBy>Hartt, Casey</cp:lastModifiedBy>
  <cp:lastPrinted>2025-08-25T11:31:14Z</cp:lastPrinted>
  <dcterms:created xsi:type="dcterms:W3CDTF">2023-02-08T22:43:52Z</dcterms:created>
  <dcterms:modified xsi:type="dcterms:W3CDTF">2025-08-31T12:12:50Z</dcterms:modified>
</cp:coreProperties>
</file>